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0550" windowHeight="4065" tabRatio="753"/>
  </bookViews>
  <sheets>
    <sheet name="1-2" sheetId="4" r:id="rId1"/>
  </sheets>
  <definedNames>
    <definedName name="_xlnm.Print_Area" localSheetId="0">'1-2'!$C$1:$Y$74</definedName>
  </definedNames>
  <calcPr calcId="125725"/>
</workbook>
</file>

<file path=xl/calcChain.xml><?xml version="1.0" encoding="utf-8"?>
<calcChain xmlns="http://schemas.openxmlformats.org/spreadsheetml/2006/main">
  <c r="T22" i="4"/>
  <c r="T19"/>
  <c r="T16"/>
  <c r="T13"/>
  <c r="Q11" l="1"/>
  <c r="T12"/>
  <c r="T15"/>
  <c r="T18"/>
  <c r="T21"/>
  <c r="T24"/>
  <c r="T25"/>
  <c r="T27"/>
  <c r="T28"/>
  <c r="T30"/>
  <c r="T31"/>
  <c r="T33"/>
  <c r="T34"/>
  <c r="T36"/>
  <c r="T37"/>
  <c r="T39"/>
  <c r="T40"/>
  <c r="T42"/>
  <c r="T43"/>
  <c r="T45"/>
  <c r="T46"/>
  <c r="T48"/>
  <c r="T49"/>
  <c r="T51"/>
  <c r="T52"/>
  <c r="T10"/>
  <c r="T11"/>
  <c r="T9"/>
  <c r="R11"/>
  <c r="R14"/>
  <c r="R17"/>
  <c r="R20"/>
  <c r="R23"/>
  <c r="R26"/>
  <c r="R29"/>
  <c r="R32"/>
  <c r="R35"/>
  <c r="R38"/>
  <c r="R41"/>
  <c r="R44"/>
  <c r="R47"/>
  <c r="R50"/>
  <c r="R53"/>
  <c r="R54"/>
  <c r="R55"/>
  <c r="R56" l="1"/>
  <c r="A10"/>
  <c r="A11"/>
  <c r="A12"/>
  <c r="A13"/>
  <c r="A14"/>
  <c r="A15"/>
  <c r="A16"/>
  <c r="A17"/>
  <c r="A18"/>
  <c r="A19"/>
  <c r="A20"/>
  <c r="A21"/>
  <c r="A22"/>
  <c r="A23"/>
  <c r="A24"/>
  <c r="A25"/>
  <c r="A26"/>
  <c r="A9"/>
  <c r="D6" l="1"/>
  <c r="E6" s="1"/>
  <c r="F6" s="1"/>
  <c r="G6" s="1"/>
  <c r="H6" s="1"/>
  <c r="I6" s="1"/>
  <c r="J6" s="1"/>
  <c r="K6" s="1"/>
  <c r="L6" s="1"/>
  <c r="M6" s="1"/>
  <c r="N6" s="1"/>
  <c r="O6" s="1"/>
  <c r="J9"/>
  <c r="Z9"/>
  <c r="AA9"/>
  <c r="AB9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Z10"/>
  <c r="AA10"/>
  <c r="AB10"/>
  <c r="Z11"/>
  <c r="AA11"/>
  <c r="AB11"/>
  <c r="J12"/>
  <c r="Z12"/>
  <c r="AA12"/>
  <c r="AB12"/>
  <c r="Z13"/>
  <c r="AA13"/>
  <c r="AB13"/>
  <c r="Q14"/>
  <c r="T14" s="1"/>
  <c r="Z14"/>
  <c r="AA14"/>
  <c r="AB14"/>
  <c r="J15"/>
  <c r="Z15"/>
  <c r="AA15"/>
  <c r="AB15"/>
  <c r="Z16"/>
  <c r="AA16"/>
  <c r="AB16"/>
  <c r="Q17"/>
  <c r="T17" s="1"/>
  <c r="Z17"/>
  <c r="AA17"/>
  <c r="AB17"/>
  <c r="J18"/>
  <c r="Z18"/>
  <c r="AA18"/>
  <c r="AB18"/>
  <c r="Z19"/>
  <c r="AA19"/>
  <c r="AB19"/>
  <c r="Q20"/>
  <c r="T20" s="1"/>
  <c r="Z20"/>
  <c r="AA20"/>
  <c r="AB20"/>
  <c r="J21"/>
  <c r="Z21"/>
  <c r="AA21"/>
  <c r="AB21"/>
  <c r="Z22"/>
  <c r="AA22"/>
  <c r="AB22"/>
  <c r="Q23"/>
  <c r="T23" s="1"/>
  <c r="Z23"/>
  <c r="AA23"/>
  <c r="AB23"/>
  <c r="J24"/>
  <c r="Z24"/>
  <c r="AA24"/>
  <c r="AB24"/>
  <c r="Z25"/>
  <c r="AA25"/>
  <c r="AB25"/>
  <c r="Q26"/>
  <c r="T26" s="1"/>
  <c r="Z26"/>
  <c r="AA26"/>
  <c r="AB26"/>
  <c r="J27"/>
  <c r="Z27"/>
  <c r="AA27"/>
  <c r="AB27"/>
  <c r="Z28"/>
  <c r="AA28"/>
  <c r="AB28"/>
  <c r="Q29"/>
  <c r="T29" s="1"/>
  <c r="Z29"/>
  <c r="AA29"/>
  <c r="AB29"/>
  <c r="J30"/>
  <c r="Z30"/>
  <c r="AA30"/>
  <c r="AB30"/>
  <c r="Z31"/>
  <c r="AA31"/>
  <c r="AB31"/>
  <c r="Q32"/>
  <c r="T32" s="1"/>
  <c r="Z32"/>
  <c r="AA32"/>
  <c r="AB32"/>
  <c r="J33"/>
  <c r="Z33"/>
  <c r="AA33"/>
  <c r="AB33"/>
  <c r="Z34"/>
  <c r="AA34"/>
  <c r="AB34"/>
  <c r="Q35"/>
  <c r="T35" s="1"/>
  <c r="Z35"/>
  <c r="AA35"/>
  <c r="AB35"/>
  <c r="J36"/>
  <c r="Z36"/>
  <c r="AA36"/>
  <c r="AB36"/>
  <c r="Z37"/>
  <c r="AA37"/>
  <c r="AB37"/>
  <c r="Q38"/>
  <c r="T38" s="1"/>
  <c r="Z38"/>
  <c r="AA38"/>
  <c r="AB38"/>
  <c r="J39"/>
  <c r="Z39"/>
  <c r="AA39"/>
  <c r="AB39"/>
  <c r="Z40"/>
  <c r="AA40"/>
  <c r="AB40"/>
  <c r="Q41"/>
  <c r="T41" s="1"/>
  <c r="Z41"/>
  <c r="AA41"/>
  <c r="AB41"/>
  <c r="J42"/>
  <c r="Z42"/>
  <c r="AA42"/>
  <c r="AB42"/>
  <c r="Z43"/>
  <c r="AA43"/>
  <c r="AB43"/>
  <c r="Q44"/>
  <c r="T44" s="1"/>
  <c r="Z44"/>
  <c r="AA44"/>
  <c r="AB44"/>
  <c r="J45"/>
  <c r="Z45"/>
  <c r="AA45"/>
  <c r="AB45"/>
  <c r="Z46"/>
  <c r="AA46"/>
  <c r="AB46"/>
  <c r="Q47"/>
  <c r="T47" s="1"/>
  <c r="Z47"/>
  <c r="AA47"/>
  <c r="AB47"/>
  <c r="J48"/>
  <c r="Z48"/>
  <c r="AA48"/>
  <c r="AB48"/>
  <c r="Z49"/>
  <c r="AA49"/>
  <c r="AB49"/>
  <c r="Q50"/>
  <c r="T50" s="1"/>
  <c r="Z50"/>
  <c r="AA50"/>
  <c r="AB50"/>
  <c r="J51"/>
  <c r="Z51"/>
  <c r="AA51"/>
  <c r="AB51"/>
  <c r="Z52"/>
  <c r="AA52"/>
  <c r="AB52"/>
  <c r="Q53"/>
  <c r="T53" s="1"/>
  <c r="Z53"/>
  <c r="AA53"/>
  <c r="AB53"/>
  <c r="Q54"/>
  <c r="T54" s="1"/>
  <c r="Q55"/>
  <c r="T55" s="1"/>
  <c r="R57" l="1"/>
  <c r="R59"/>
  <c r="R61"/>
  <c r="R58"/>
  <c r="R60"/>
  <c r="R62"/>
  <c r="P6"/>
  <c r="Q6" s="1"/>
  <c r="U6" s="1"/>
  <c r="V6" s="1"/>
  <c r="W6" s="1"/>
  <c r="X6" s="1"/>
  <c r="Y6" s="1"/>
  <c r="Z6" s="1"/>
  <c r="AA6" s="1"/>
  <c r="AB6" s="1"/>
  <c r="A50"/>
  <c r="A42"/>
  <c r="A30"/>
  <c r="A48"/>
  <c r="A51"/>
  <c r="A34"/>
  <c r="A32"/>
  <c r="A44"/>
  <c r="A36"/>
  <c r="A40"/>
  <c r="A46"/>
  <c r="A41"/>
  <c r="A37"/>
  <c r="A28"/>
  <c r="Q57"/>
  <c r="T57" s="1"/>
  <c r="Q61"/>
  <c r="T61" s="1"/>
  <c r="Q59"/>
  <c r="T59" s="1"/>
  <c r="Q62"/>
  <c r="T62" s="1"/>
  <c r="Q60"/>
  <c r="T60" s="1"/>
  <c r="A38"/>
  <c r="Q58"/>
  <c r="T58" s="1"/>
  <c r="Q56"/>
  <c r="T56" s="1"/>
  <c r="A49"/>
  <c r="A39"/>
  <c r="A52"/>
  <c r="A45"/>
  <c r="A47"/>
  <c r="A33"/>
  <c r="A27"/>
  <c r="A53"/>
  <c r="A43"/>
  <c r="A31"/>
  <c r="A35"/>
  <c r="A29"/>
</calcChain>
</file>

<file path=xl/sharedStrings.xml><?xml version="1.0" encoding="utf-8"?>
<sst xmlns="http://schemas.openxmlformats.org/spreadsheetml/2006/main" count="189" uniqueCount="84">
  <si>
    <t>（注２）「事業名」は実施する事業の内容がわかるように任意の名称を記載する。</t>
    <rPh sb="1" eb="2">
      <t>チュウ</t>
    </rPh>
    <rPh sb="5" eb="7">
      <t>ジギョウ</t>
    </rPh>
    <rPh sb="7" eb="8">
      <t>メイ</t>
    </rPh>
    <rPh sb="10" eb="12">
      <t>ジッシ</t>
    </rPh>
    <rPh sb="14" eb="16">
      <t>ジギョウ</t>
    </rPh>
    <rPh sb="17" eb="19">
      <t>ナイヨウ</t>
    </rPh>
    <rPh sb="26" eb="28">
      <t>ニンイ</t>
    </rPh>
    <rPh sb="29" eb="31">
      <t>メイショウ</t>
    </rPh>
    <rPh sb="32" eb="34">
      <t>キサイ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</si>
  <si>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</si>
  <si>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</si>
  <si>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市町村名</t>
    <rPh sb="0" eb="3">
      <t>シチョウソン</t>
    </rPh>
    <rPh sb="3" eb="4">
      <t>メイ</t>
    </rPh>
    <phoneticPr fontId="3"/>
  </si>
  <si>
    <t>担当者氏名</t>
    <phoneticPr fontId="3"/>
  </si>
  <si>
    <t>担当部局名</t>
    <rPh sb="0" eb="2">
      <t>タントウ</t>
    </rPh>
    <rPh sb="2" eb="3">
      <t>ブ</t>
    </rPh>
    <rPh sb="3" eb="4">
      <t>キョク</t>
    </rPh>
    <rPh sb="4" eb="5">
      <t>メイ</t>
    </rPh>
    <phoneticPr fontId="3"/>
  </si>
  <si>
    <t>計</t>
  </si>
  <si>
    <t>今回</t>
  </si>
  <si>
    <t>前回まで</t>
  </si>
  <si>
    <t>（うち基幹事業）</t>
    <rPh sb="3" eb="5">
      <t>キカン</t>
    </rPh>
    <rPh sb="5" eb="7">
      <t>ジギョウ</t>
    </rPh>
    <phoneticPr fontId="3"/>
  </si>
  <si>
    <t>合　　 計</t>
    <rPh sb="0" eb="1">
      <t>ア</t>
    </rPh>
    <rPh sb="4" eb="5">
      <t>ケイ</t>
    </rPh>
    <phoneticPr fontId="3"/>
  </si>
  <si>
    <t>　　　　</t>
    <phoneticPr fontId="3"/>
  </si>
  <si>
    <t>計</t>
    <rPh sb="0" eb="1">
      <t>ケイ</t>
    </rPh>
    <phoneticPr fontId="3"/>
  </si>
  <si>
    <t>今回</t>
    <rPh sb="0" eb="2">
      <t>コンカイ</t>
    </rPh>
    <phoneticPr fontId="3"/>
  </si>
  <si>
    <t>～</t>
    <phoneticPr fontId="3"/>
  </si>
  <si>
    <t>前回まで</t>
    <rPh sb="0" eb="2">
      <t>ゼンカイ</t>
    </rPh>
    <phoneticPr fontId="3"/>
  </si>
  <si>
    <t>-</t>
    <phoneticPr fontId="3"/>
  </si>
  <si>
    <t>～</t>
    <phoneticPr fontId="3"/>
  </si>
  <si>
    <t>-</t>
    <phoneticPr fontId="3"/>
  </si>
  <si>
    <t>～</t>
    <phoneticPr fontId="3"/>
  </si>
  <si>
    <t>-</t>
    <phoneticPr fontId="3"/>
  </si>
  <si>
    <t>市</t>
    <rPh sb="0" eb="1">
      <t>シ</t>
    </rPh>
    <phoneticPr fontId="3"/>
  </si>
  <si>
    <t>-</t>
    <phoneticPr fontId="3"/>
  </si>
  <si>
    <t>県</t>
    <rPh sb="0" eb="1">
      <t>ケン</t>
    </rPh>
    <phoneticPr fontId="3"/>
  </si>
  <si>
    <t>-</t>
    <phoneticPr fontId="3"/>
  </si>
  <si>
    <t>～</t>
    <phoneticPr fontId="3"/>
  </si>
  <si>
    <t>～</t>
    <phoneticPr fontId="3"/>
  </si>
  <si>
    <t>村</t>
    <rPh sb="0" eb="1">
      <t>ムラ</t>
    </rPh>
    <phoneticPr fontId="3"/>
  </si>
  <si>
    <t>C</t>
    <phoneticPr fontId="3"/>
  </si>
  <si>
    <t>町</t>
    <rPh sb="0" eb="1">
      <t>マチ</t>
    </rPh>
    <phoneticPr fontId="3"/>
  </si>
  <si>
    <t>B</t>
    <phoneticPr fontId="3"/>
  </si>
  <si>
    <t>A</t>
    <phoneticPr fontId="3"/>
  </si>
  <si>
    <t>◆</t>
    <phoneticPr fontId="3"/>
  </si>
  <si>
    <t>～</t>
    <phoneticPr fontId="3"/>
  </si>
  <si>
    <t>事業
実施
主体</t>
    <rPh sb="0" eb="2">
      <t>ジギョウ</t>
    </rPh>
    <rPh sb="3" eb="5">
      <t>ジッシ</t>
    </rPh>
    <rPh sb="6" eb="8">
      <t>シュタイ</t>
    </rPh>
    <phoneticPr fontId="3"/>
  </si>
  <si>
    <t>交付
団体</t>
    <rPh sb="0" eb="2">
      <t>コウフ</t>
    </rPh>
    <rPh sb="3" eb="5">
      <t>ダンタイ</t>
    </rPh>
    <phoneticPr fontId="3"/>
  </si>
  <si>
    <t>地区名
施設名</t>
    <rPh sb="0" eb="2">
      <t>チク</t>
    </rPh>
    <rPh sb="2" eb="3">
      <t>メイ</t>
    </rPh>
    <rPh sb="4" eb="6">
      <t>シセツ</t>
    </rPh>
    <rPh sb="6" eb="7">
      <t>メイ</t>
    </rPh>
    <phoneticPr fontId="3"/>
  </si>
  <si>
    <t>事業名
（注２）</t>
    <rPh sb="0" eb="2">
      <t>ジギョウ</t>
    </rPh>
    <rPh sb="2" eb="3">
      <t>メイ</t>
    </rPh>
    <rPh sb="5" eb="6">
      <t>チュウ</t>
    </rPh>
    <phoneticPr fontId="3"/>
  </si>
  <si>
    <t>事業番号
（注１）</t>
    <rPh sb="0" eb="2">
      <t>ジギョウ</t>
    </rPh>
    <rPh sb="2" eb="4">
      <t>バンゴウ</t>
    </rPh>
    <rPh sb="6" eb="7">
      <t>チュウ</t>
    </rPh>
    <phoneticPr fontId="3"/>
  </si>
  <si>
    <t>No.</t>
    <phoneticPr fontId="3"/>
  </si>
  <si>
    <t>（様式１－２）</t>
    <rPh sb="1" eb="3">
      <t>ヨウシキ</t>
    </rPh>
    <phoneticPr fontId="3"/>
  </si>
  <si>
    <t>定住緊急支援事業計画に基づく事業等</t>
    <rPh sb="0" eb="2">
      <t>テイジュウ</t>
    </rPh>
    <rPh sb="2" eb="4">
      <t>キンキュウ</t>
    </rPh>
    <rPh sb="4" eb="6">
      <t>シエン</t>
    </rPh>
    <rPh sb="6" eb="8">
      <t>ジギョウ</t>
    </rPh>
    <rPh sb="11" eb="12">
      <t>モト</t>
    </rPh>
    <rPh sb="14" eb="16">
      <t>ジギョウ</t>
    </rPh>
    <phoneticPr fontId="3"/>
  </si>
  <si>
    <t>（うち効果促進事業）</t>
    <rPh sb="3" eb="5">
      <t>コウカ</t>
    </rPh>
    <rPh sb="5" eb="7">
      <t>ソクシン</t>
    </rPh>
    <rPh sb="7" eb="9">
      <t>ジギョウ</t>
    </rPh>
    <phoneticPr fontId="3"/>
  </si>
  <si>
    <t>県名</t>
    <rPh sb="0" eb="1">
      <t>ケン</t>
    </rPh>
    <rPh sb="1" eb="2">
      <t>メイ</t>
    </rPh>
    <phoneticPr fontId="3"/>
  </si>
  <si>
    <t>（注１）「事業番号」は、基幹事業については、「（制度要綱別表の番号）-（同一事業計画中の同種の事業の通し番号）」、効果促進事業については、「◆（最も関連する基幹事業の事業番号）－（最も関連</t>
    <rPh sb="1" eb="2">
      <t>チュウ</t>
    </rPh>
    <rPh sb="5" eb="7">
      <t>ジギョウ</t>
    </rPh>
    <rPh sb="7" eb="9">
      <t>バンゴウ</t>
    </rPh>
    <rPh sb="12" eb="14">
      <t>キカン</t>
    </rPh>
    <rPh sb="14" eb="16">
      <t>ジギョウ</t>
    </rPh>
    <rPh sb="24" eb="26">
      <t>セイド</t>
    </rPh>
    <rPh sb="26" eb="28">
      <t>ヨウコウ</t>
    </rPh>
    <rPh sb="28" eb="30">
      <t>ベッピョウ</t>
    </rPh>
    <rPh sb="31" eb="33">
      <t>バンゴウ</t>
    </rPh>
    <rPh sb="36" eb="38">
      <t>ドウイツ</t>
    </rPh>
    <rPh sb="38" eb="40">
      <t>ジギョウ</t>
    </rPh>
    <rPh sb="40" eb="42">
      <t>ケイカク</t>
    </rPh>
    <rPh sb="42" eb="43">
      <t>チュウ</t>
    </rPh>
    <rPh sb="44" eb="46">
      <t>ドウシュ</t>
    </rPh>
    <rPh sb="47" eb="49">
      <t>ジギョウ</t>
    </rPh>
    <rPh sb="50" eb="51">
      <t>トオ</t>
    </rPh>
    <rPh sb="52" eb="54">
      <t>バンゴウ</t>
    </rPh>
    <rPh sb="57" eb="59">
      <t>コウカ</t>
    </rPh>
    <rPh sb="59" eb="61">
      <t>ソクシン</t>
    </rPh>
    <rPh sb="61" eb="63">
      <t>ジギョウ</t>
    </rPh>
    <rPh sb="72" eb="73">
      <t>モット</t>
    </rPh>
    <rPh sb="74" eb="76">
      <t>カンレン</t>
    </rPh>
    <rPh sb="78" eb="80">
      <t>キカン</t>
    </rPh>
    <rPh sb="80" eb="82">
      <t>ジギョウ</t>
    </rPh>
    <rPh sb="83" eb="85">
      <t>ジギョウ</t>
    </rPh>
    <rPh sb="85" eb="87">
      <t>バンゴウ</t>
    </rPh>
    <rPh sb="90" eb="91">
      <t>モット</t>
    </rPh>
    <rPh sb="92" eb="94">
      <t>カンレン</t>
    </rPh>
    <phoneticPr fontId="3"/>
  </si>
  <si>
    <t>　　　　する基幹事業ごとの通し番号）」となるよう記載する。</t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</si>
  <si>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</si>
  <si>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</si>
  <si>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平成○年度</t>
    <rPh sb="0" eb="2">
      <t>ヘイセイ</t>
    </rPh>
    <rPh sb="3" eb="5">
      <t>ネンド</t>
    </rPh>
    <phoneticPr fontId="3"/>
  </si>
  <si>
    <t>（単位：千円）</t>
    <phoneticPr fontId="3"/>
  </si>
  <si>
    <t>備考</t>
    <rPh sb="0" eb="2">
      <t>ビコウ</t>
    </rPh>
    <phoneticPr fontId="3"/>
  </si>
  <si>
    <t>各年度の交付対象事業費（注３）</t>
    <rPh sb="0" eb="3">
      <t>カクネンド</t>
    </rPh>
    <rPh sb="4" eb="6">
      <t>コウフ</t>
    </rPh>
    <rPh sb="6" eb="8">
      <t>タイショウ</t>
    </rPh>
    <rPh sb="8" eb="11">
      <t>ジギョウヒ</t>
    </rPh>
    <rPh sb="12" eb="13">
      <t>チュウ</t>
    </rPh>
    <phoneticPr fontId="3"/>
  </si>
  <si>
    <t>小計</t>
    <rPh sb="0" eb="2">
      <t>ショウケイ</t>
    </rPh>
    <phoneticPr fontId="3"/>
  </si>
  <si>
    <t>（注３）「各年度の交付対象事業費」は、上段（　）書きは前回までに配分された額を記載し、中段には今回申請する額を記載する。総交付対象事業費については、各年度の交付決定額及び今回申請額の和を記載する。</t>
    <rPh sb="1" eb="2">
      <t>チュウ</t>
    </rPh>
    <rPh sb="5" eb="8">
      <t>カクネンド</t>
    </rPh>
    <rPh sb="9" eb="11">
      <t>コウフ</t>
    </rPh>
    <rPh sb="11" eb="13">
      <t>タイショウ</t>
    </rPh>
    <rPh sb="13" eb="16">
      <t>ジギョウヒ</t>
    </rPh>
    <rPh sb="60" eb="61">
      <t>ソウ</t>
    </rPh>
    <rPh sb="61" eb="63">
      <t>コウフ</t>
    </rPh>
    <rPh sb="63" eb="65">
      <t>タイショウ</t>
    </rPh>
    <rPh sb="65" eb="68">
      <t>ジギョウヒ</t>
    </rPh>
    <rPh sb="74" eb="77">
      <t>カクネンド</t>
    </rPh>
    <rPh sb="78" eb="80">
      <t>コウフ</t>
    </rPh>
    <rPh sb="80" eb="82">
      <t>ケッテイ</t>
    </rPh>
    <rPh sb="82" eb="83">
      <t>ガク</t>
    </rPh>
    <rPh sb="83" eb="84">
      <t>オヨ</t>
    </rPh>
    <rPh sb="85" eb="87">
      <t>コンカイ</t>
    </rPh>
    <rPh sb="87" eb="90">
      <t>シンセイガク</t>
    </rPh>
    <rPh sb="91" eb="92">
      <t>ワ</t>
    </rPh>
    <rPh sb="93" eb="95">
      <t>キサイ</t>
    </rPh>
    <phoneticPr fontId="3"/>
  </si>
  <si>
    <t>全体事業費
（注４）</t>
    <phoneticPr fontId="3"/>
  </si>
  <si>
    <t>全体事業
期間
（注５）</t>
    <phoneticPr fontId="3"/>
  </si>
  <si>
    <t>その他（注６）</t>
    <rPh sb="2" eb="3">
      <t>タ</t>
    </rPh>
    <rPh sb="4" eb="5">
      <t>チュウ</t>
    </rPh>
    <phoneticPr fontId="3"/>
  </si>
  <si>
    <t>（注４）「全体事業費」は、「全体事業期間」を通じての全ての事業費を記載する。（ただし用地費など交付対象外費用は含めない）</t>
    <rPh sb="5" eb="7">
      <t>ゼンタイ</t>
    </rPh>
    <rPh sb="7" eb="10">
      <t>ジギョウヒ</t>
    </rPh>
    <rPh sb="14" eb="16">
      <t>ゼンタイ</t>
    </rPh>
    <rPh sb="22" eb="23">
      <t>ツウ</t>
    </rPh>
    <rPh sb="26" eb="27">
      <t>スベ</t>
    </rPh>
    <rPh sb="29" eb="32">
      <t>ジギョウヒ</t>
    </rPh>
    <rPh sb="42" eb="45">
      <t>ヨウチヒ</t>
    </rPh>
    <rPh sb="47" eb="49">
      <t>コウフ</t>
    </rPh>
    <rPh sb="49" eb="51">
      <t>タイショウ</t>
    </rPh>
    <rPh sb="51" eb="52">
      <t>ガイ</t>
    </rPh>
    <rPh sb="52" eb="54">
      <t>ヒヨウ</t>
    </rPh>
    <rPh sb="55" eb="56">
      <t>フク</t>
    </rPh>
    <phoneticPr fontId="3"/>
  </si>
  <si>
    <t>（注５）「全体事業期間」は、平成26年度以降に実施することが見込まれる事業については、平成26年度以降も含めて記載する。</t>
    <rPh sb="1" eb="2">
      <t>チュウ</t>
    </rPh>
    <rPh sb="5" eb="7">
      <t>ゼンタイ</t>
    </rPh>
    <rPh sb="7" eb="9">
      <t>ジギョウ</t>
    </rPh>
    <rPh sb="9" eb="11">
      <t>キカン</t>
    </rPh>
    <rPh sb="14" eb="16">
      <t>ヘイセイ</t>
    </rPh>
    <rPh sb="15" eb="16">
      <t>シゲル</t>
    </rPh>
    <rPh sb="18" eb="19">
      <t>ネン</t>
    </rPh>
    <rPh sb="19" eb="20">
      <t>ド</t>
    </rPh>
    <rPh sb="20" eb="22">
      <t>イコウ</t>
    </rPh>
    <rPh sb="23" eb="25">
      <t>ジッシ</t>
    </rPh>
    <rPh sb="30" eb="32">
      <t>ミコ</t>
    </rPh>
    <rPh sb="35" eb="37">
      <t>ジギョウ</t>
    </rPh>
    <rPh sb="43" eb="45">
      <t>ヘイセイ</t>
    </rPh>
    <rPh sb="47" eb="48">
      <t>ネン</t>
    </rPh>
    <rPh sb="48" eb="49">
      <t>ド</t>
    </rPh>
    <rPh sb="49" eb="51">
      <t>イコウ</t>
    </rPh>
    <rPh sb="52" eb="53">
      <t>フク</t>
    </rPh>
    <rPh sb="55" eb="57">
      <t>キサイ</t>
    </rPh>
    <phoneticPr fontId="3"/>
  </si>
  <si>
    <t>（注６）事業間流用を行った場合には、「備考」の「その他」に事業間流用を行った旨、その時期及び額を記載する。なお事業間流用を行う場合には、流用する（流用される）事業名も合わせて記載する。</t>
    <rPh sb="1" eb="2">
      <t>チュウ</t>
    </rPh>
    <rPh sb="4" eb="7">
      <t>ジギョウカン</t>
    </rPh>
    <rPh sb="7" eb="9">
      <t>リュウヨウ</t>
    </rPh>
    <rPh sb="10" eb="11">
      <t>オコナ</t>
    </rPh>
    <rPh sb="13" eb="15">
      <t>バアイ</t>
    </rPh>
    <rPh sb="19" eb="21">
      <t>ビコウ</t>
    </rPh>
    <rPh sb="26" eb="27">
      <t>タ</t>
    </rPh>
    <rPh sb="29" eb="32">
      <t>ジギョウカン</t>
    </rPh>
    <rPh sb="32" eb="34">
      <t>リュウヨウ</t>
    </rPh>
    <rPh sb="35" eb="36">
      <t>オコナ</t>
    </rPh>
    <rPh sb="38" eb="39">
      <t>ムネ</t>
    </rPh>
    <rPh sb="42" eb="44">
      <t>ジキ</t>
    </rPh>
    <rPh sb="44" eb="45">
      <t>オヨ</t>
    </rPh>
    <rPh sb="46" eb="47">
      <t>ガク</t>
    </rPh>
    <rPh sb="48" eb="50">
      <t>キサイ</t>
    </rPh>
    <rPh sb="55" eb="58">
      <t>ジギョウカン</t>
    </rPh>
    <rPh sb="58" eb="60">
      <t>リュウヨウ</t>
    </rPh>
    <rPh sb="61" eb="62">
      <t>オコナ</t>
    </rPh>
    <rPh sb="63" eb="65">
      <t>バアイ</t>
    </rPh>
    <rPh sb="68" eb="70">
      <t>リュウヨウ</t>
    </rPh>
    <rPh sb="73" eb="75">
      <t>リュウヨウ</t>
    </rPh>
    <rPh sb="79" eb="81">
      <t>ジギョウ</t>
    </rPh>
    <rPh sb="81" eb="82">
      <t>メイ</t>
    </rPh>
    <rPh sb="83" eb="84">
      <t>ア</t>
    </rPh>
    <rPh sb="87" eb="89">
      <t>キサイ</t>
    </rPh>
    <phoneticPr fontId="3"/>
  </si>
  <si>
    <t>（注７）担当者氏名等は県及び市町村の担当者を並べて記載する。</t>
    <rPh sb="1" eb="2">
      <t>チュウ</t>
    </rPh>
    <rPh sb="4" eb="7">
      <t>タントウシャ</t>
    </rPh>
    <rPh sb="7" eb="9">
      <t>シメイ</t>
    </rPh>
    <rPh sb="9" eb="10">
      <t>トウ</t>
    </rPh>
    <rPh sb="11" eb="12">
      <t>ケン</t>
    </rPh>
    <rPh sb="12" eb="13">
      <t>オヨ</t>
    </rPh>
    <rPh sb="14" eb="17">
      <t>シチョウソン</t>
    </rPh>
    <rPh sb="18" eb="21">
      <t>タントウシャ</t>
    </rPh>
    <rPh sb="22" eb="23">
      <t>ナラ</t>
    </rPh>
    <rPh sb="25" eb="27">
      <t>キサイ</t>
    </rPh>
    <phoneticPr fontId="3"/>
  </si>
  <si>
    <t>A</t>
  </si>
  <si>
    <t>子ども元気復活交付金公園遊具更新事業</t>
    <phoneticPr fontId="3"/>
  </si>
  <si>
    <t>子ども元気復活交付金学校施設遊具更新事業</t>
    <phoneticPr fontId="3"/>
  </si>
  <si>
    <t>子ども屋内運動場整備事業</t>
    <phoneticPr fontId="3"/>
  </si>
  <si>
    <t>子ども屋外運動場整備事業</t>
    <phoneticPr fontId="3"/>
  </si>
  <si>
    <t>子ども屋内運動場駐車場整備事業</t>
    <phoneticPr fontId="3"/>
  </si>
  <si>
    <t>B</t>
  </si>
  <si>
    <t>◆</t>
  </si>
  <si>
    <t>矢吹町内一円</t>
    <phoneticPr fontId="3"/>
  </si>
  <si>
    <t>矢吹町内４小学校</t>
    <phoneticPr fontId="3"/>
  </si>
  <si>
    <t>矢吹町小松地内</t>
    <phoneticPr fontId="3"/>
  </si>
  <si>
    <t>学校施設照明設備整備事業</t>
    <phoneticPr fontId="3"/>
  </si>
  <si>
    <t>幼稚園・保育園遊具更新事業</t>
    <phoneticPr fontId="3"/>
  </si>
  <si>
    <t>町</t>
    <rPh sb="0" eb="1">
      <t>マチ</t>
    </rPh>
    <phoneticPr fontId="3"/>
  </si>
  <si>
    <t>（事業間流用：平成25年10月23日、479千円、
No1子ども元気復活交付金学校施設遊具更新事業から、No2子ども元気復活交付金公園遊具更新事業へ流用）</t>
    <phoneticPr fontId="3"/>
  </si>
  <si>
    <t>矢吹町</t>
    <rPh sb="0" eb="2">
      <t>ヤブキ</t>
    </rPh>
    <rPh sb="2" eb="3">
      <t>マチ</t>
    </rPh>
    <phoneticPr fontId="3"/>
  </si>
  <si>
    <t>福島県</t>
    <phoneticPr fontId="3"/>
  </si>
  <si>
    <t>矢吹町</t>
    <phoneticPr fontId="3"/>
  </si>
  <si>
    <t>企画経営課　企画財政係</t>
    <phoneticPr fontId="3"/>
  </si>
  <si>
    <t>0248-42-2112</t>
    <phoneticPr fontId="3"/>
  </si>
  <si>
    <t>関根　大樹</t>
    <phoneticPr fontId="3"/>
  </si>
  <si>
    <t>kikaku@town.yabuki.fukushima.jp</t>
    <phoneticPr fontId="3"/>
  </si>
  <si>
    <t>平成２６年７月時点</t>
    <rPh sb="0" eb="2">
      <t>ヘイセイ</t>
    </rPh>
    <rPh sb="4" eb="5">
      <t>ネン</t>
    </rPh>
    <rPh sb="6" eb="7">
      <t>ガツ</t>
    </rPh>
    <rPh sb="7" eb="9">
      <t>ジテンヘイセイネンガツジテンヘイセイネンガツジテン</t>
    </rPh>
    <phoneticPr fontId="3"/>
  </si>
</sst>
</file>

<file path=xl/styles.xml><?xml version="1.0" encoding="utf-8"?>
<styleSheet xmlns="http://schemas.openxmlformats.org/spreadsheetml/2006/main">
  <numFmts count="3">
    <numFmt numFmtId="176" formatCode="&quot;＜&quot;#,##0&quot;＞&quot;"/>
    <numFmt numFmtId="177" formatCode="#,##0_ "/>
    <numFmt numFmtId="178" formatCode="\(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9.35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2" fillId="0" borderId="3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center"/>
      <protection locked="0"/>
    </xf>
    <xf numFmtId="177" fontId="7" fillId="0" borderId="0" xfId="0" applyNumberFormat="1" applyFont="1" applyFill="1" applyBorder="1" applyAlignment="1" applyProtection="1">
      <alignment horizontal="right" wrapText="1"/>
      <protection locked="0"/>
    </xf>
    <xf numFmtId="177" fontId="7" fillId="0" borderId="0" xfId="0" applyNumberFormat="1" applyFont="1" applyFill="1" applyBorder="1" applyAlignment="1" applyProtection="1">
      <alignment horizontal="right" wrapText="1"/>
      <protection hidden="1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center" vertical="center"/>
      <protection hidden="1"/>
    </xf>
    <xf numFmtId="0" fontId="2" fillId="0" borderId="21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 wrapText="1"/>
      <protection hidden="1"/>
    </xf>
    <xf numFmtId="0" fontId="2" fillId="0" borderId="36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hidden="1"/>
    </xf>
    <xf numFmtId="0" fontId="2" fillId="2" borderId="33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left" vertical="center"/>
      <protection locked="0" hidden="1"/>
    </xf>
    <xf numFmtId="0" fontId="4" fillId="2" borderId="6" xfId="0" applyFont="1" applyFill="1" applyBorder="1" applyAlignment="1" applyProtection="1">
      <alignment horizontal="left" vertical="top"/>
      <protection locked="0" hidden="1"/>
    </xf>
    <xf numFmtId="0" fontId="4" fillId="2" borderId="2" xfId="0" applyFont="1" applyFill="1" applyBorder="1" applyAlignment="1" applyProtection="1">
      <alignment horizontal="left" vertical="top"/>
      <protection locked="0" hidden="1"/>
    </xf>
    <xf numFmtId="177" fontId="7" fillId="2" borderId="0" xfId="0" applyNumberFormat="1" applyFont="1" applyFill="1" applyBorder="1" applyAlignment="1" applyProtection="1">
      <alignment horizontal="right" wrapText="1"/>
      <protection locked="0"/>
    </xf>
    <xf numFmtId="0" fontId="4" fillId="2" borderId="51" xfId="0" applyFont="1" applyFill="1" applyBorder="1" applyAlignment="1" applyProtection="1">
      <alignment horizontal="center" vertical="center"/>
      <protection hidden="1"/>
    </xf>
    <xf numFmtId="0" fontId="4" fillId="2" borderId="52" xfId="0" applyFont="1" applyFill="1" applyBorder="1" applyAlignment="1" applyProtection="1">
      <alignment horizontal="center" vertical="center"/>
      <protection hidden="1"/>
    </xf>
    <xf numFmtId="178" fontId="7" fillId="2" borderId="35" xfId="0" applyNumberFormat="1" applyFont="1" applyFill="1" applyBorder="1" applyAlignment="1" applyProtection="1">
      <alignment horizontal="right" wrapText="1"/>
      <protection locked="0"/>
    </xf>
    <xf numFmtId="176" fontId="7" fillId="2" borderId="25" xfId="0" applyNumberFormat="1" applyFont="1" applyFill="1" applyBorder="1" applyAlignment="1" applyProtection="1">
      <alignment horizontal="right" wrapText="1"/>
      <protection hidden="1"/>
    </xf>
    <xf numFmtId="178" fontId="7" fillId="0" borderId="35" xfId="0" applyNumberFormat="1" applyFont="1" applyFill="1" applyBorder="1" applyAlignment="1" applyProtection="1">
      <alignment horizontal="right" wrapText="1"/>
      <protection locked="0"/>
    </xf>
    <xf numFmtId="176" fontId="7" fillId="0" borderId="25" xfId="0" applyNumberFormat="1" applyFont="1" applyFill="1" applyBorder="1" applyAlignment="1" applyProtection="1">
      <alignment horizontal="right" wrapText="1"/>
      <protection hidden="1"/>
    </xf>
    <xf numFmtId="178" fontId="7" fillId="0" borderId="35" xfId="0" applyNumberFormat="1" applyFont="1" applyFill="1" applyBorder="1" applyAlignment="1" applyProtection="1">
      <alignment horizontal="right" wrapText="1"/>
      <protection hidden="1"/>
    </xf>
    <xf numFmtId="176" fontId="7" fillId="0" borderId="9" xfId="0" applyNumberFormat="1" applyFont="1" applyFill="1" applyBorder="1" applyAlignment="1" applyProtection="1">
      <alignment horizontal="right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6" fillId="0" borderId="39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vertical="center"/>
      <protection hidden="1"/>
    </xf>
    <xf numFmtId="0" fontId="4" fillId="2" borderId="51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4" fillId="2" borderId="52" xfId="0" applyFont="1" applyFill="1" applyBorder="1" applyAlignment="1" applyProtection="1">
      <alignment vertical="center"/>
      <protection hidden="1"/>
    </xf>
    <xf numFmtId="178" fontId="2" fillId="0" borderId="58" xfId="0" applyNumberFormat="1" applyFont="1" applyFill="1" applyBorder="1" applyAlignment="1" applyProtection="1">
      <alignment horizontal="right" vertical="center" wrapText="1"/>
      <protection hidden="1"/>
    </xf>
    <xf numFmtId="3" fontId="2" fillId="0" borderId="59" xfId="0" applyNumberFormat="1" applyFont="1" applyFill="1" applyBorder="1" applyAlignment="1" applyProtection="1">
      <alignment horizontal="right" vertical="center" wrapText="1"/>
      <protection hidden="1"/>
    </xf>
    <xf numFmtId="176" fontId="2" fillId="0" borderId="59" xfId="0" applyNumberFormat="1" applyFont="1" applyFill="1" applyBorder="1" applyAlignment="1" applyProtection="1">
      <alignment horizontal="right" vertical="center" wrapText="1"/>
      <protection hidden="1"/>
    </xf>
    <xf numFmtId="178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5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178" fontId="7" fillId="2" borderId="21" xfId="0" applyNumberFormat="1" applyFont="1" applyFill="1" applyBorder="1" applyAlignment="1" applyProtection="1">
      <alignment horizontal="right" wrapText="1"/>
      <protection locked="0"/>
    </xf>
    <xf numFmtId="177" fontId="7" fillId="2" borderId="19" xfId="0" applyNumberFormat="1" applyFont="1" applyFill="1" applyBorder="1" applyAlignment="1" applyProtection="1">
      <alignment horizontal="right" wrapText="1"/>
      <protection locked="0"/>
    </xf>
    <xf numFmtId="176" fontId="7" fillId="2" borderId="26" xfId="0" applyNumberFormat="1" applyFont="1" applyFill="1" applyBorder="1" applyAlignment="1" applyProtection="1">
      <alignment horizontal="right" wrapText="1"/>
      <protection hidden="1"/>
    </xf>
    <xf numFmtId="178" fontId="7" fillId="0" borderId="21" xfId="0" applyNumberFormat="1" applyFont="1" applyFill="1" applyBorder="1" applyAlignment="1" applyProtection="1">
      <alignment horizontal="right" wrapText="1"/>
      <protection locked="0"/>
    </xf>
    <xf numFmtId="177" fontId="7" fillId="0" borderId="19" xfId="0" applyNumberFormat="1" applyFont="1" applyFill="1" applyBorder="1" applyAlignment="1" applyProtection="1">
      <alignment horizontal="right" wrapText="1"/>
      <protection locked="0"/>
    </xf>
    <xf numFmtId="176" fontId="7" fillId="0" borderId="26" xfId="0" applyNumberFormat="1" applyFont="1" applyFill="1" applyBorder="1" applyAlignment="1" applyProtection="1">
      <alignment horizontal="right" wrapText="1"/>
      <protection hidden="1"/>
    </xf>
    <xf numFmtId="178" fontId="7" fillId="0" borderId="21" xfId="0" applyNumberFormat="1" applyFont="1" applyFill="1" applyBorder="1" applyAlignment="1" applyProtection="1">
      <alignment horizontal="right" wrapText="1"/>
      <protection hidden="1"/>
    </xf>
    <xf numFmtId="177" fontId="7" fillId="0" borderId="19" xfId="0" applyNumberFormat="1" applyFont="1" applyFill="1" applyBorder="1" applyAlignment="1" applyProtection="1">
      <alignment horizontal="right" wrapText="1"/>
      <protection hidden="1"/>
    </xf>
    <xf numFmtId="176" fontId="7" fillId="0" borderId="14" xfId="0" applyNumberFormat="1" applyFont="1" applyFill="1" applyBorder="1" applyAlignment="1" applyProtection="1">
      <alignment horizontal="right" wrapText="1"/>
      <protection hidden="1"/>
    </xf>
    <xf numFmtId="0" fontId="11" fillId="2" borderId="43" xfId="2" applyFill="1" applyBorder="1" applyAlignment="1" applyProtection="1">
      <alignment horizontal="left" vertical="center"/>
      <protection locked="0" hidden="1"/>
    </xf>
    <xf numFmtId="176" fontId="5" fillId="0" borderId="59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0" borderId="18" xfId="0" applyFont="1" applyFill="1" applyBorder="1" applyAlignment="1" applyProtection="1">
      <alignment horizontal="left" vertical="top"/>
      <protection locked="0"/>
    </xf>
    <xf numFmtId="0" fontId="2" fillId="0" borderId="22" xfId="0" applyFont="1" applyFill="1" applyBorder="1" applyAlignment="1" applyProtection="1">
      <alignment horizontal="left" vertical="top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32" xfId="0" applyFont="1" applyFill="1" applyBorder="1" applyAlignment="1" applyProtection="1">
      <alignment horizontal="center" vertical="center" wrapText="1"/>
      <protection hidden="1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25" xfId="0" applyFont="1" applyFill="1" applyBorder="1" applyAlignment="1" applyProtection="1">
      <alignment horizontal="center" vertical="center" wrapText="1"/>
      <protection hidden="1"/>
    </xf>
    <xf numFmtId="0" fontId="2" fillId="0" borderId="35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25" xfId="0" applyFont="1" applyFill="1" applyBorder="1" applyAlignment="1" applyProtection="1">
      <alignment horizontal="right" vertical="center" wrapText="1"/>
      <protection locked="0"/>
    </xf>
    <xf numFmtId="0" fontId="2" fillId="0" borderId="36" xfId="0" applyFont="1" applyFill="1" applyBorder="1" applyAlignment="1" applyProtection="1">
      <alignment horizontal="right" vertical="center" wrapText="1"/>
      <protection locked="0"/>
    </xf>
    <xf numFmtId="0" fontId="2" fillId="0" borderId="33" xfId="0" applyFont="1" applyFill="1" applyBorder="1" applyAlignment="1" applyProtection="1">
      <alignment horizontal="right" vertical="center" wrapText="1"/>
      <protection locked="0"/>
    </xf>
    <xf numFmtId="0" fontId="2" fillId="0" borderId="23" xfId="0" applyFont="1" applyFill="1" applyBorder="1" applyAlignment="1" applyProtection="1">
      <alignment horizontal="right" vertical="center" wrapText="1"/>
      <protection locked="0"/>
    </xf>
    <xf numFmtId="38" fontId="2" fillId="0" borderId="37" xfId="1" applyFont="1" applyFill="1" applyBorder="1" applyAlignment="1" applyProtection="1">
      <alignment horizontal="right" vertical="center" wrapText="1"/>
      <protection locked="0"/>
    </xf>
    <xf numFmtId="38" fontId="2" fillId="0" borderId="34" xfId="1" applyFont="1" applyFill="1" applyBorder="1" applyAlignment="1" applyProtection="1">
      <alignment horizontal="right" vertical="center" wrapText="1"/>
      <protection locked="0"/>
    </xf>
    <xf numFmtId="38" fontId="2" fillId="0" borderId="32" xfId="1" applyFont="1" applyFill="1" applyBorder="1" applyAlignment="1" applyProtection="1">
      <alignment horizontal="right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25" xfId="0" applyFont="1" applyFill="1" applyBorder="1" applyAlignment="1" applyProtection="1">
      <alignment horizontal="center" vertical="center" wrapText="1"/>
      <protection locked="0" hidden="1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38" fontId="6" fillId="0" borderId="49" xfId="1" applyFont="1" applyFill="1" applyBorder="1" applyAlignment="1" applyProtection="1">
      <alignment horizontal="right" vertical="center"/>
      <protection hidden="1"/>
    </xf>
    <xf numFmtId="38" fontId="6" fillId="0" borderId="31" xfId="1" applyFont="1" applyFill="1" applyBorder="1" applyAlignment="1" applyProtection="1">
      <alignment horizontal="right" vertical="center"/>
      <protection hidden="1"/>
    </xf>
    <xf numFmtId="38" fontId="6" fillId="0" borderId="48" xfId="1" applyFont="1" applyFill="1" applyBorder="1" applyAlignment="1" applyProtection="1">
      <alignment horizontal="right" vertical="center"/>
      <protection hidden="1"/>
    </xf>
    <xf numFmtId="38" fontId="6" fillId="0" borderId="45" xfId="1" applyFont="1" applyFill="1" applyBorder="1" applyAlignment="1" applyProtection="1">
      <alignment horizontal="right" vertical="center"/>
      <protection hidden="1"/>
    </xf>
    <xf numFmtId="0" fontId="2" fillId="2" borderId="20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2" borderId="21" xfId="0" applyNumberFormat="1" applyFont="1" applyFill="1" applyBorder="1" applyAlignment="1" applyProtection="1">
      <alignment vertical="center" wrapText="1"/>
      <protection locked="0"/>
    </xf>
    <xf numFmtId="0" fontId="2" fillId="2" borderId="19" xfId="0" applyNumberFormat="1" applyFont="1" applyFill="1" applyBorder="1" applyAlignment="1" applyProtection="1">
      <alignment vertical="center" wrapText="1"/>
      <protection locked="0"/>
    </xf>
    <xf numFmtId="0" fontId="2" fillId="2" borderId="26" xfId="0" applyNumberFormat="1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/>
      <protection hidden="1"/>
    </xf>
    <xf numFmtId="0" fontId="6" fillId="0" borderId="28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 applyProtection="1">
      <alignment horizontal="center" vertical="center"/>
      <protection hidden="1"/>
    </xf>
    <xf numFmtId="0" fontId="6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0" borderId="15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2" fillId="0" borderId="29" xfId="0" applyFont="1" applyFill="1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 applyProtection="1">
      <alignment horizontal="center" vertical="center"/>
      <protection hidden="1"/>
    </xf>
    <xf numFmtId="0" fontId="2" fillId="0" borderId="27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2" fillId="0" borderId="16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13" xfId="0" applyFont="1" applyFill="1" applyBorder="1" applyAlignment="1" applyProtection="1">
      <alignment horizontal="center"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46" xfId="0" applyFont="1" applyFill="1" applyBorder="1" applyAlignment="1" applyProtection="1">
      <alignment horizontal="center" vertical="center"/>
      <protection hidden="1"/>
    </xf>
    <xf numFmtId="0" fontId="2" fillId="0" borderId="47" xfId="0" applyFont="1" applyFill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 applyProtection="1">
      <alignment horizontal="center" vertical="center"/>
      <protection hidden="1"/>
    </xf>
    <xf numFmtId="0" fontId="7" fillId="0" borderId="47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hidden="1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6" fillId="0" borderId="42" xfId="0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38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Fill="1" applyBorder="1" applyAlignment="1" applyProtection="1">
      <alignment horizontal="center" vertical="center" wrapText="1"/>
      <protection hidden="1"/>
    </xf>
    <xf numFmtId="0" fontId="6" fillId="0" borderId="55" xfId="0" applyFont="1" applyFill="1" applyBorder="1" applyAlignment="1" applyProtection="1">
      <alignment horizontal="center" vertical="center" wrapText="1"/>
      <protection hidden="1"/>
    </xf>
    <xf numFmtId="0" fontId="6" fillId="0" borderId="42" xfId="0" applyFont="1" applyFill="1" applyBorder="1" applyAlignment="1" applyProtection="1">
      <alignment horizontal="center" vertical="center"/>
      <protection hidden="1"/>
    </xf>
    <xf numFmtId="0" fontId="2" fillId="0" borderId="32" xfId="0" applyFont="1" applyFill="1" applyBorder="1" applyAlignment="1">
      <alignment horizontal="center" vertical="center"/>
    </xf>
    <xf numFmtId="0" fontId="6" fillId="0" borderId="39" xfId="0" applyFont="1" applyFill="1" applyBorder="1" applyAlignment="1" applyProtection="1">
      <alignment horizontal="center" vertical="center" wrapText="1"/>
      <protection hidden="1"/>
    </xf>
    <xf numFmtId="0" fontId="6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>
      <alignment horizontal="center" vertical="center"/>
    </xf>
    <xf numFmtId="0" fontId="6" fillId="0" borderId="56" xfId="0" applyFont="1" applyFill="1" applyBorder="1" applyAlignment="1" applyProtection="1">
      <alignment horizontal="center" vertical="center" wrapText="1"/>
      <protection hidden="1"/>
    </xf>
    <xf numFmtId="0" fontId="6" fillId="0" borderId="57" xfId="0" applyFont="1" applyFill="1" applyBorder="1" applyAlignment="1" applyProtection="1">
      <alignment horizontal="center" vertical="center" wrapText="1"/>
      <protection hidden="1"/>
    </xf>
    <xf numFmtId="0" fontId="2" fillId="2" borderId="36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right" vertical="center" wrapText="1"/>
      <protection locked="0"/>
    </xf>
    <xf numFmtId="0" fontId="2" fillId="2" borderId="23" xfId="0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25" xfId="0" applyFont="1" applyFill="1" applyBorder="1" applyAlignment="1" applyProtection="1">
      <alignment horizontal="right" vertical="center" wrapText="1"/>
      <protection locked="0"/>
    </xf>
    <xf numFmtId="38" fontId="2" fillId="2" borderId="37" xfId="1" applyFont="1" applyFill="1" applyBorder="1" applyAlignment="1" applyProtection="1">
      <alignment horizontal="right" vertical="center" wrapText="1"/>
      <protection locked="0"/>
    </xf>
    <xf numFmtId="38" fontId="2" fillId="2" borderId="34" xfId="1" applyFont="1" applyFill="1" applyBorder="1" applyAlignment="1" applyProtection="1">
      <alignment horizontal="right" vertical="center" wrapText="1"/>
      <protection locked="0"/>
    </xf>
    <xf numFmtId="38" fontId="2" fillId="2" borderId="32" xfId="1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aku@town.yabuki.fuku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AJ75"/>
  <sheetViews>
    <sheetView showGridLines="0" tabSelected="1" topLeftCell="C1" zoomScale="85" zoomScaleNormal="85" zoomScaleSheetLayoutView="40" zoomScalePageLayoutView="55" workbookViewId="0">
      <selection activeCell="Y12" sqref="Y12:Y14"/>
    </sheetView>
  </sheetViews>
  <sheetFormatPr defaultColWidth="8.875" defaultRowHeight="13.5"/>
  <cols>
    <col min="1" max="1" width="21.125" style="26" hidden="1" customWidth="1"/>
    <col min="2" max="2" width="6.75" style="20" hidden="1" customWidth="1"/>
    <col min="3" max="3" width="5.875" style="1" customWidth="1"/>
    <col min="4" max="11" width="3.75" style="1" customWidth="1"/>
    <col min="12" max="12" width="40.75" style="1" customWidth="1"/>
    <col min="13" max="13" width="28.5" style="1" bestFit="1" customWidth="1"/>
    <col min="14" max="14" width="10.375" style="1" customWidth="1"/>
    <col min="15" max="15" width="12.75" style="20" customWidth="1"/>
    <col min="16" max="16" width="16.75" style="1" hidden="1" customWidth="1"/>
    <col min="17" max="18" width="12.625" style="1" bestFit="1" customWidth="1"/>
    <col min="19" max="19" width="12.375" style="1" bestFit="1" customWidth="1"/>
    <col min="20" max="20" width="10.5" style="1" bestFit="1" customWidth="1"/>
    <col min="21" max="21" width="16.75" style="1" customWidth="1"/>
    <col min="22" max="24" width="4.5" style="1" customWidth="1"/>
    <col min="25" max="25" width="45.875" style="1" customWidth="1"/>
    <col min="26" max="26" width="34.625" style="1" hidden="1" customWidth="1"/>
    <col min="27" max="27" width="5.75" style="1" hidden="1" customWidth="1"/>
    <col min="28" max="28" width="23" style="1" hidden="1" customWidth="1"/>
    <col min="29" max="30" width="8.625" style="1" hidden="1" customWidth="1"/>
    <col min="31" max="31" width="10.5" style="1" hidden="1" customWidth="1"/>
    <col min="32" max="34" width="8.875" style="20" hidden="1" customWidth="1"/>
    <col min="35" max="35" width="8.875" style="20" customWidth="1"/>
    <col min="36" max="16384" width="8.875" style="1"/>
  </cols>
  <sheetData>
    <row r="1" spans="1:36" ht="24">
      <c r="A1" s="21"/>
      <c r="B1" s="3"/>
      <c r="C1" s="158" t="s">
        <v>40</v>
      </c>
      <c r="D1" s="158"/>
      <c r="E1" s="158"/>
      <c r="F1" s="158"/>
      <c r="G1" s="158"/>
      <c r="H1" s="158"/>
      <c r="I1" s="158"/>
      <c r="J1" s="158"/>
      <c r="K1" s="158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6" s="2" customFormat="1" ht="25.5">
      <c r="A2" s="22"/>
      <c r="B2" s="31"/>
      <c r="C2" s="16"/>
      <c r="D2" s="16"/>
      <c r="E2" s="16"/>
      <c r="F2" s="16"/>
      <c r="G2" s="16"/>
      <c r="H2" s="16"/>
      <c r="I2" s="16"/>
      <c r="J2" s="16"/>
      <c r="K2" s="16"/>
      <c r="L2" s="16"/>
      <c r="M2" s="40" t="s">
        <v>76</v>
      </c>
      <c r="N2" s="17" t="s">
        <v>41</v>
      </c>
      <c r="O2" s="3"/>
      <c r="P2" s="17"/>
      <c r="T2" s="17"/>
      <c r="U2" s="16"/>
      <c r="V2" s="16"/>
      <c r="W2" s="16"/>
      <c r="X2" s="16"/>
      <c r="Y2" s="16"/>
      <c r="Z2" s="16"/>
      <c r="AA2" s="16"/>
      <c r="AB2" s="16"/>
      <c r="AC2" s="31"/>
      <c r="AD2" s="31"/>
      <c r="AF2" s="3"/>
      <c r="AG2" s="3"/>
      <c r="AH2" s="3"/>
      <c r="AI2" s="3"/>
    </row>
    <row r="3" spans="1:36" ht="12.4" customHeight="1">
      <c r="A3" s="22"/>
      <c r="B3" s="31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7"/>
      <c r="O3" s="27"/>
      <c r="P3" s="17"/>
      <c r="Q3" s="17"/>
      <c r="R3" s="17"/>
      <c r="S3" s="17"/>
      <c r="T3" s="17"/>
      <c r="U3" s="16"/>
      <c r="V3" s="16"/>
      <c r="W3" s="16"/>
      <c r="X3" s="16"/>
      <c r="Y3" s="16"/>
      <c r="Z3" s="16"/>
      <c r="AA3" s="16"/>
      <c r="AB3" s="16"/>
      <c r="AC3" s="31"/>
      <c r="AD3" s="31"/>
    </row>
    <row r="4" spans="1:36" s="2" customFormat="1" ht="18.75">
      <c r="A4" s="21"/>
      <c r="B4" s="3"/>
      <c r="C4" s="15"/>
      <c r="D4" s="15"/>
      <c r="E4" s="15"/>
      <c r="F4" s="15"/>
      <c r="G4" s="15"/>
      <c r="H4" s="15"/>
      <c r="I4" s="15"/>
      <c r="J4" s="15"/>
      <c r="K4" s="15"/>
      <c r="L4" s="15"/>
      <c r="O4" s="3"/>
      <c r="Y4" s="44" t="s">
        <v>83</v>
      </c>
      <c r="AF4" s="3"/>
      <c r="AG4" s="3"/>
      <c r="AH4" s="3"/>
      <c r="AI4" s="3"/>
    </row>
    <row r="5" spans="1:36" s="2" customFormat="1" ht="17.100000000000001" customHeight="1" thickBot="1">
      <c r="A5" s="21"/>
      <c r="B5" s="3"/>
      <c r="K5" s="14"/>
      <c r="M5" s="14"/>
      <c r="N5" s="14"/>
      <c r="O5" s="3"/>
      <c r="Q5" s="14"/>
      <c r="R5" s="14"/>
      <c r="S5" s="14"/>
      <c r="U5" s="2" t="s">
        <v>49</v>
      </c>
      <c r="W5" s="14"/>
      <c r="Y5" s="14"/>
      <c r="AA5" s="14"/>
      <c r="AB5" s="14"/>
      <c r="AC5" s="14"/>
      <c r="AD5" s="14"/>
      <c r="AF5" s="3"/>
      <c r="AG5" s="3"/>
      <c r="AH5" s="3"/>
      <c r="AI5" s="3"/>
      <c r="AJ5" s="14"/>
    </row>
    <row r="6" spans="1:36" s="3" customFormat="1" ht="23.85" hidden="1" customHeight="1" thickBot="1">
      <c r="B6" s="3">
        <v>1</v>
      </c>
      <c r="C6" s="3">
        <v>2</v>
      </c>
      <c r="D6" s="3">
        <f t="shared" ref="D6:AB6" si="0">C6+1</f>
        <v>3</v>
      </c>
      <c r="E6" s="3">
        <f t="shared" si="0"/>
        <v>4</v>
      </c>
      <c r="F6" s="3">
        <f t="shared" si="0"/>
        <v>5</v>
      </c>
      <c r="G6" s="3">
        <f t="shared" si="0"/>
        <v>6</v>
      </c>
      <c r="H6" s="3">
        <f t="shared" si="0"/>
        <v>7</v>
      </c>
      <c r="I6" s="3">
        <f t="shared" si="0"/>
        <v>8</v>
      </c>
      <c r="J6" s="3">
        <f t="shared" si="0"/>
        <v>9</v>
      </c>
      <c r="K6" s="3">
        <f t="shared" si="0"/>
        <v>10</v>
      </c>
      <c r="L6" s="3">
        <f t="shared" si="0"/>
        <v>11</v>
      </c>
      <c r="M6" s="3">
        <f t="shared" si="0"/>
        <v>12</v>
      </c>
      <c r="N6" s="3">
        <f t="shared" si="0"/>
        <v>13</v>
      </c>
      <c r="O6" s="3">
        <f t="shared" si="0"/>
        <v>14</v>
      </c>
      <c r="P6" s="3" t="e">
        <f>#REF!+1</f>
        <v>#REF!</v>
      </c>
      <c r="Q6" s="3" t="e">
        <f>P6+1</f>
        <v>#REF!</v>
      </c>
      <c r="U6" s="3" t="e">
        <f>#REF!+1</f>
        <v>#REF!</v>
      </c>
      <c r="V6" s="3" t="e">
        <f t="shared" si="0"/>
        <v>#REF!</v>
      </c>
      <c r="W6" s="3" t="e">
        <f t="shared" si="0"/>
        <v>#REF!</v>
      </c>
      <c r="X6" s="3" t="e">
        <f>#REF!+1</f>
        <v>#REF!</v>
      </c>
      <c r="Y6" s="3" t="e">
        <f t="shared" si="0"/>
        <v>#REF!</v>
      </c>
      <c r="Z6" s="3" t="e">
        <f t="shared" si="0"/>
        <v>#REF!</v>
      </c>
      <c r="AA6" s="3" t="e">
        <f t="shared" si="0"/>
        <v>#REF!</v>
      </c>
      <c r="AB6" s="3" t="e">
        <f t="shared" si="0"/>
        <v>#REF!</v>
      </c>
    </row>
    <row r="7" spans="1:36" s="2" customFormat="1" ht="21" customHeight="1">
      <c r="A7" s="23"/>
      <c r="B7" s="19"/>
      <c r="C7" s="168" t="s">
        <v>39</v>
      </c>
      <c r="D7" s="170" t="s">
        <v>38</v>
      </c>
      <c r="E7" s="164"/>
      <c r="F7" s="164"/>
      <c r="G7" s="164"/>
      <c r="H7" s="164"/>
      <c r="I7" s="164"/>
      <c r="J7" s="164"/>
      <c r="K7" s="171"/>
      <c r="L7" s="175" t="s">
        <v>37</v>
      </c>
      <c r="M7" s="175" t="s">
        <v>36</v>
      </c>
      <c r="N7" s="175" t="s">
        <v>35</v>
      </c>
      <c r="O7" s="175" t="s">
        <v>34</v>
      </c>
      <c r="P7" s="59"/>
      <c r="Q7" s="182" t="s">
        <v>51</v>
      </c>
      <c r="R7" s="183"/>
      <c r="S7" s="183"/>
      <c r="T7" s="177" t="s">
        <v>52</v>
      </c>
      <c r="U7" s="162" t="s">
        <v>54</v>
      </c>
      <c r="V7" s="164" t="s">
        <v>55</v>
      </c>
      <c r="W7" s="164"/>
      <c r="X7" s="165"/>
      <c r="Y7" s="68" t="s">
        <v>50</v>
      </c>
      <c r="Z7" s="19"/>
      <c r="AA7" s="19"/>
      <c r="AB7" s="19"/>
      <c r="AC7" s="3"/>
      <c r="AD7" s="3"/>
      <c r="AE7" s="3"/>
      <c r="AF7" s="3"/>
      <c r="AG7" s="3"/>
      <c r="AH7" s="3"/>
      <c r="AI7" s="3"/>
    </row>
    <row r="8" spans="1:36" s="2" customFormat="1" ht="48.4" customHeight="1">
      <c r="A8" s="23"/>
      <c r="B8" s="19"/>
      <c r="C8" s="169"/>
      <c r="D8" s="172"/>
      <c r="E8" s="173"/>
      <c r="F8" s="173"/>
      <c r="G8" s="173"/>
      <c r="H8" s="173"/>
      <c r="I8" s="173"/>
      <c r="J8" s="173"/>
      <c r="K8" s="174"/>
      <c r="L8" s="176"/>
      <c r="M8" s="176"/>
      <c r="N8" s="176"/>
      <c r="O8" s="176"/>
      <c r="P8" s="35"/>
      <c r="Q8" s="19" t="s">
        <v>46</v>
      </c>
      <c r="R8" s="69" t="s">
        <v>47</v>
      </c>
      <c r="S8" s="19" t="s">
        <v>48</v>
      </c>
      <c r="T8" s="178"/>
      <c r="U8" s="163"/>
      <c r="V8" s="166"/>
      <c r="W8" s="166"/>
      <c r="X8" s="167"/>
      <c r="Y8" s="30" t="s">
        <v>56</v>
      </c>
      <c r="Z8" s="19"/>
      <c r="AA8" s="19"/>
      <c r="AB8" s="19"/>
      <c r="AC8" s="3"/>
      <c r="AD8" s="3"/>
      <c r="AE8" s="3"/>
      <c r="AF8" s="3"/>
      <c r="AG8" s="3"/>
      <c r="AH8" s="3"/>
      <c r="AI8" s="3"/>
    </row>
    <row r="9" spans="1:36" s="2" customFormat="1" ht="18.399999999999999" customHeight="1">
      <c r="A9" s="6" t="e">
        <f>#REF!</f>
        <v>#REF!</v>
      </c>
      <c r="B9" s="24">
        <v>1</v>
      </c>
      <c r="C9" s="84">
        <v>1</v>
      </c>
      <c r="D9" s="190"/>
      <c r="E9" s="155" t="s">
        <v>61</v>
      </c>
      <c r="F9" s="93" t="s">
        <v>22</v>
      </c>
      <c r="G9" s="155">
        <v>1</v>
      </c>
      <c r="H9" s="93" t="s">
        <v>22</v>
      </c>
      <c r="I9" s="155">
        <v>1</v>
      </c>
      <c r="J9" s="152" t="str">
        <f>IF(D9="","","-")</f>
        <v/>
      </c>
      <c r="K9" s="155"/>
      <c r="L9" s="122" t="s">
        <v>62</v>
      </c>
      <c r="M9" s="159" t="s">
        <v>69</v>
      </c>
      <c r="N9" s="125" t="s">
        <v>29</v>
      </c>
      <c r="O9" s="125" t="s">
        <v>74</v>
      </c>
      <c r="P9" s="41" t="s">
        <v>15</v>
      </c>
      <c r="Q9" s="51">
        <v>30958</v>
      </c>
      <c r="R9" s="70"/>
      <c r="S9" s="53"/>
      <c r="T9" s="64">
        <f t="shared" ref="T9:T40" si="1">SUM(Q9:S9)</f>
        <v>30958</v>
      </c>
      <c r="U9" s="187">
        <v>30958</v>
      </c>
      <c r="V9" s="179">
        <v>25</v>
      </c>
      <c r="W9" s="105" t="s">
        <v>33</v>
      </c>
      <c r="X9" s="184">
        <v>25</v>
      </c>
      <c r="Y9" s="118" t="s">
        <v>75</v>
      </c>
      <c r="Z9" s="13">
        <f>ROW()</f>
        <v>9</v>
      </c>
      <c r="AA9" s="24">
        <f>D9</f>
        <v>0</v>
      </c>
      <c r="AB9" s="25" t="str">
        <f>N9</f>
        <v>町</v>
      </c>
      <c r="AC9" s="3" t="s">
        <v>32</v>
      </c>
      <c r="AD9" s="3" t="s">
        <v>31</v>
      </c>
      <c r="AE9" s="3">
        <v>1</v>
      </c>
      <c r="AF9" s="3">
        <v>23</v>
      </c>
      <c r="AG9" s="3">
        <v>1</v>
      </c>
      <c r="AH9" s="3" t="s">
        <v>21</v>
      </c>
      <c r="AI9" s="3"/>
    </row>
    <row r="10" spans="1:36" s="2" customFormat="1" ht="18.399999999999999" customHeight="1">
      <c r="A10" s="6" t="e">
        <f>#REF!</f>
        <v>#REF!</v>
      </c>
      <c r="B10" s="24">
        <f t="shared" ref="B10:B53" si="2">B9+1</f>
        <v>2</v>
      </c>
      <c r="C10" s="85"/>
      <c r="D10" s="191"/>
      <c r="E10" s="156"/>
      <c r="F10" s="94"/>
      <c r="G10" s="156"/>
      <c r="H10" s="94"/>
      <c r="I10" s="156"/>
      <c r="J10" s="153"/>
      <c r="K10" s="156"/>
      <c r="L10" s="123"/>
      <c r="M10" s="160"/>
      <c r="N10" s="126"/>
      <c r="O10" s="126"/>
      <c r="P10" s="42" t="s">
        <v>13</v>
      </c>
      <c r="Q10" s="48"/>
      <c r="R10" s="71"/>
      <c r="S10" s="28"/>
      <c r="T10" s="65">
        <f t="shared" si="1"/>
        <v>0</v>
      </c>
      <c r="U10" s="188"/>
      <c r="V10" s="180"/>
      <c r="W10" s="106"/>
      <c r="X10" s="185"/>
      <c r="Y10" s="119"/>
      <c r="Z10" s="13">
        <f>ROW()</f>
        <v>10</v>
      </c>
      <c r="AA10" s="24">
        <f>D9</f>
        <v>0</v>
      </c>
      <c r="AB10" s="25" t="str">
        <f>N9</f>
        <v>町</v>
      </c>
      <c r="AC10" s="3"/>
      <c r="AD10" s="3" t="s">
        <v>30</v>
      </c>
      <c r="AE10" s="3">
        <v>2</v>
      </c>
      <c r="AF10" s="3">
        <v>24</v>
      </c>
      <c r="AG10" s="3">
        <v>2</v>
      </c>
      <c r="AH10" s="3" t="s">
        <v>29</v>
      </c>
      <c r="AI10" s="3"/>
    </row>
    <row r="11" spans="1:36" s="2" customFormat="1" ht="18.399999999999999" customHeight="1">
      <c r="A11" s="6" t="e">
        <f>#REF!</f>
        <v>#REF!</v>
      </c>
      <c r="B11" s="24">
        <f t="shared" si="2"/>
        <v>3</v>
      </c>
      <c r="C11" s="86"/>
      <c r="D11" s="192"/>
      <c r="E11" s="157"/>
      <c r="F11" s="95"/>
      <c r="G11" s="157"/>
      <c r="H11" s="95"/>
      <c r="I11" s="157"/>
      <c r="J11" s="154"/>
      <c r="K11" s="157"/>
      <c r="L11" s="124"/>
      <c r="M11" s="161"/>
      <c r="N11" s="127"/>
      <c r="O11" s="127"/>
      <c r="P11" s="43" t="s">
        <v>12</v>
      </c>
      <c r="Q11" s="52">
        <f>SUBTOTAL(9,Q9:Q10)</f>
        <v>30958</v>
      </c>
      <c r="R11" s="72">
        <f t="shared" ref="R11" si="3">SUBTOTAL(9,R9:R10)</f>
        <v>0</v>
      </c>
      <c r="S11" s="54"/>
      <c r="T11" s="66">
        <f t="shared" si="1"/>
        <v>30958</v>
      </c>
      <c r="U11" s="189"/>
      <c r="V11" s="181"/>
      <c r="W11" s="107"/>
      <c r="X11" s="186"/>
      <c r="Y11" s="120"/>
      <c r="Z11" s="13">
        <f>ROW()</f>
        <v>11</v>
      </c>
      <c r="AA11" s="24">
        <f>D9</f>
        <v>0</v>
      </c>
      <c r="AB11" s="25" t="str">
        <f>N9</f>
        <v>町</v>
      </c>
      <c r="AC11" s="3"/>
      <c r="AD11" s="3" t="s">
        <v>28</v>
      </c>
      <c r="AE11" s="3">
        <v>3</v>
      </c>
      <c r="AF11" s="3">
        <v>25</v>
      </c>
      <c r="AG11" s="3">
        <v>3</v>
      </c>
      <c r="AH11" s="3" t="s">
        <v>27</v>
      </c>
      <c r="AI11" s="3"/>
    </row>
    <row r="12" spans="1:36" s="2" customFormat="1" ht="18.399999999999999" customHeight="1">
      <c r="A12" s="6" t="e">
        <f>#REF!</f>
        <v>#REF!</v>
      </c>
      <c r="B12" s="24">
        <f t="shared" si="2"/>
        <v>4</v>
      </c>
      <c r="C12" s="84">
        <v>2</v>
      </c>
      <c r="D12" s="87"/>
      <c r="E12" s="90" t="s">
        <v>61</v>
      </c>
      <c r="F12" s="93" t="s">
        <v>22</v>
      </c>
      <c r="G12" s="90">
        <v>1</v>
      </c>
      <c r="H12" s="93" t="s">
        <v>22</v>
      </c>
      <c r="I12" s="90">
        <v>2</v>
      </c>
      <c r="J12" s="93" t="str">
        <f>IF(D12="","","-")</f>
        <v/>
      </c>
      <c r="K12" s="90"/>
      <c r="L12" s="108" t="s">
        <v>63</v>
      </c>
      <c r="M12" s="108" t="s">
        <v>70</v>
      </c>
      <c r="N12" s="111" t="s">
        <v>29</v>
      </c>
      <c r="O12" s="111" t="s">
        <v>74</v>
      </c>
      <c r="P12" s="36" t="s">
        <v>15</v>
      </c>
      <c r="Q12" s="53">
        <v>27842</v>
      </c>
      <c r="R12" s="73"/>
      <c r="S12" s="53"/>
      <c r="T12" s="64">
        <f t="shared" si="1"/>
        <v>27842</v>
      </c>
      <c r="U12" s="102">
        <v>27842</v>
      </c>
      <c r="V12" s="99">
        <v>25</v>
      </c>
      <c r="W12" s="105" t="s">
        <v>26</v>
      </c>
      <c r="X12" s="96">
        <v>25</v>
      </c>
      <c r="Y12" s="121" t="s">
        <v>75</v>
      </c>
      <c r="Z12" s="13">
        <f>ROW()</f>
        <v>12</v>
      </c>
      <c r="AA12" s="24">
        <f>D12</f>
        <v>0</v>
      </c>
      <c r="AB12" s="25" t="str">
        <f>N12</f>
        <v>町</v>
      </c>
      <c r="AC12" s="3"/>
      <c r="AD12" s="3"/>
      <c r="AE12" s="3">
        <v>4</v>
      </c>
      <c r="AF12" s="3">
        <v>26</v>
      </c>
      <c r="AG12" s="3">
        <v>4</v>
      </c>
      <c r="AH12" s="3" t="s">
        <v>23</v>
      </c>
      <c r="AI12" s="3"/>
    </row>
    <row r="13" spans="1:36" s="2" customFormat="1" ht="18.399999999999999" customHeight="1">
      <c r="A13" s="6" t="e">
        <f>#REF!</f>
        <v>#REF!</v>
      </c>
      <c r="B13" s="24">
        <f t="shared" si="2"/>
        <v>5</v>
      </c>
      <c r="C13" s="85"/>
      <c r="D13" s="88"/>
      <c r="E13" s="91"/>
      <c r="F13" s="94"/>
      <c r="G13" s="91"/>
      <c r="H13" s="94"/>
      <c r="I13" s="91"/>
      <c r="J13" s="94"/>
      <c r="K13" s="91"/>
      <c r="L13" s="109"/>
      <c r="M13" s="109"/>
      <c r="N13" s="112"/>
      <c r="O13" s="112"/>
      <c r="P13" s="37" t="s">
        <v>13</v>
      </c>
      <c r="Q13" s="28"/>
      <c r="R13" s="74"/>
      <c r="S13" s="28"/>
      <c r="T13" s="65">
        <f t="shared" si="1"/>
        <v>0</v>
      </c>
      <c r="U13" s="103"/>
      <c r="V13" s="100"/>
      <c r="W13" s="106"/>
      <c r="X13" s="97"/>
      <c r="Y13" s="82"/>
      <c r="Z13" s="13">
        <f>ROW()</f>
        <v>13</v>
      </c>
      <c r="AA13" s="24">
        <f>D12</f>
        <v>0</v>
      </c>
      <c r="AB13" s="25" t="str">
        <f>N12</f>
        <v>町</v>
      </c>
      <c r="AC13" s="3"/>
      <c r="AD13" s="3"/>
      <c r="AE13" s="3">
        <v>5</v>
      </c>
      <c r="AF13" s="3">
        <v>27</v>
      </c>
      <c r="AG13" s="3">
        <v>5</v>
      </c>
      <c r="AH13" s="3"/>
      <c r="AI13" s="3"/>
    </row>
    <row r="14" spans="1:36" s="2" customFormat="1" ht="18.399999999999999" customHeight="1">
      <c r="A14" s="6" t="e">
        <f>#REF!</f>
        <v>#REF!</v>
      </c>
      <c r="B14" s="24">
        <f t="shared" si="2"/>
        <v>6</v>
      </c>
      <c r="C14" s="86"/>
      <c r="D14" s="89"/>
      <c r="E14" s="92"/>
      <c r="F14" s="95"/>
      <c r="G14" s="92"/>
      <c r="H14" s="95"/>
      <c r="I14" s="92"/>
      <c r="J14" s="95"/>
      <c r="K14" s="92"/>
      <c r="L14" s="110"/>
      <c r="M14" s="110"/>
      <c r="N14" s="113"/>
      <c r="O14" s="113"/>
      <c r="P14" s="38" t="s">
        <v>12</v>
      </c>
      <c r="Q14" s="54">
        <f>SUBTOTAL(9,Q12:Q13)</f>
        <v>27842</v>
      </c>
      <c r="R14" s="75">
        <f t="shared" ref="R14" si="4">SUBTOTAL(9,R12:R13)</f>
        <v>0</v>
      </c>
      <c r="S14" s="54"/>
      <c r="T14" s="66">
        <f t="shared" si="1"/>
        <v>27842</v>
      </c>
      <c r="U14" s="104"/>
      <c r="V14" s="101"/>
      <c r="W14" s="107"/>
      <c r="X14" s="98"/>
      <c r="Y14" s="83"/>
      <c r="Z14" s="13">
        <f>ROW()</f>
        <v>14</v>
      </c>
      <c r="AA14" s="24">
        <f>D12</f>
        <v>0</v>
      </c>
      <c r="AB14" s="25" t="str">
        <f>N12</f>
        <v>町</v>
      </c>
      <c r="AC14" s="3"/>
      <c r="AD14" s="3"/>
      <c r="AE14" s="3">
        <v>6</v>
      </c>
      <c r="AF14" s="3">
        <v>28</v>
      </c>
      <c r="AG14" s="3">
        <v>6</v>
      </c>
      <c r="AH14" s="3"/>
      <c r="AI14" s="3"/>
    </row>
    <row r="15" spans="1:36" s="2" customFormat="1" ht="18.399999999999999" customHeight="1">
      <c r="A15" s="6" t="e">
        <f>#REF!</f>
        <v>#REF!</v>
      </c>
      <c r="B15" s="24">
        <f t="shared" si="2"/>
        <v>7</v>
      </c>
      <c r="C15" s="84">
        <v>3</v>
      </c>
      <c r="D15" s="87"/>
      <c r="E15" s="90" t="s">
        <v>67</v>
      </c>
      <c r="F15" s="93" t="s">
        <v>22</v>
      </c>
      <c r="G15" s="90">
        <v>1</v>
      </c>
      <c r="H15" s="93" t="s">
        <v>22</v>
      </c>
      <c r="I15" s="90">
        <v>1</v>
      </c>
      <c r="J15" s="93" t="str">
        <f>IF(D15="","","-")</f>
        <v/>
      </c>
      <c r="K15" s="90"/>
      <c r="L15" s="108" t="s">
        <v>64</v>
      </c>
      <c r="M15" s="108" t="s">
        <v>71</v>
      </c>
      <c r="N15" s="111" t="s">
        <v>29</v>
      </c>
      <c r="O15" s="111" t="s">
        <v>74</v>
      </c>
      <c r="P15" s="36" t="s">
        <v>15</v>
      </c>
      <c r="Q15" s="53">
        <v>553343</v>
      </c>
      <c r="R15" s="73"/>
      <c r="S15" s="53"/>
      <c r="T15" s="64">
        <f t="shared" si="1"/>
        <v>553343</v>
      </c>
      <c r="U15" s="102">
        <v>553343</v>
      </c>
      <c r="V15" s="99">
        <v>25</v>
      </c>
      <c r="W15" s="105" t="s">
        <v>25</v>
      </c>
      <c r="X15" s="96">
        <v>25</v>
      </c>
      <c r="Y15" s="81"/>
      <c r="Z15" s="13">
        <f>ROW()</f>
        <v>15</v>
      </c>
      <c r="AA15" s="24">
        <f>D15</f>
        <v>0</v>
      </c>
      <c r="AB15" s="25" t="str">
        <f>N15</f>
        <v>町</v>
      </c>
      <c r="AC15" s="3"/>
      <c r="AD15" s="3"/>
      <c r="AE15" s="3">
        <v>7</v>
      </c>
      <c r="AF15" s="3">
        <v>29</v>
      </c>
      <c r="AG15" s="3">
        <v>7</v>
      </c>
      <c r="AH15" s="3"/>
      <c r="AI15" s="3"/>
    </row>
    <row r="16" spans="1:36" s="2" customFormat="1" ht="18.399999999999999" customHeight="1">
      <c r="A16" s="6" t="e">
        <f>#REF!</f>
        <v>#REF!</v>
      </c>
      <c r="B16" s="24">
        <f t="shared" si="2"/>
        <v>8</v>
      </c>
      <c r="C16" s="85"/>
      <c r="D16" s="88"/>
      <c r="E16" s="91"/>
      <c r="F16" s="94"/>
      <c r="G16" s="91"/>
      <c r="H16" s="94"/>
      <c r="I16" s="91"/>
      <c r="J16" s="94"/>
      <c r="K16" s="91"/>
      <c r="L16" s="109"/>
      <c r="M16" s="109"/>
      <c r="N16" s="112"/>
      <c r="O16" s="112"/>
      <c r="P16" s="37" t="s">
        <v>13</v>
      </c>
      <c r="Q16" s="28"/>
      <c r="R16" s="74"/>
      <c r="S16" s="28"/>
      <c r="T16" s="65">
        <f t="shared" si="1"/>
        <v>0</v>
      </c>
      <c r="U16" s="103"/>
      <c r="V16" s="100"/>
      <c r="W16" s="106"/>
      <c r="X16" s="97"/>
      <c r="Y16" s="82"/>
      <c r="Z16" s="13">
        <f>ROW()</f>
        <v>16</v>
      </c>
      <c r="AA16" s="24">
        <f>D15</f>
        <v>0</v>
      </c>
      <c r="AB16" s="25" t="str">
        <f>N15</f>
        <v>町</v>
      </c>
      <c r="AC16" s="3"/>
      <c r="AD16" s="3"/>
      <c r="AE16" s="3">
        <v>8</v>
      </c>
      <c r="AF16" s="3">
        <v>30</v>
      </c>
      <c r="AG16" s="3">
        <v>8</v>
      </c>
    </row>
    <row r="17" spans="1:33" s="2" customFormat="1" ht="18.399999999999999" customHeight="1">
      <c r="A17" s="6" t="e">
        <f>#REF!</f>
        <v>#REF!</v>
      </c>
      <c r="B17" s="24">
        <f t="shared" si="2"/>
        <v>9</v>
      </c>
      <c r="C17" s="86"/>
      <c r="D17" s="89"/>
      <c r="E17" s="92"/>
      <c r="F17" s="95"/>
      <c r="G17" s="92"/>
      <c r="H17" s="95"/>
      <c r="I17" s="92"/>
      <c r="J17" s="95"/>
      <c r="K17" s="92"/>
      <c r="L17" s="110"/>
      <c r="M17" s="110"/>
      <c r="N17" s="113"/>
      <c r="O17" s="113"/>
      <c r="P17" s="38" t="s">
        <v>12</v>
      </c>
      <c r="Q17" s="54">
        <f>SUBTOTAL(9,Q15:Q16)</f>
        <v>553343</v>
      </c>
      <c r="R17" s="75">
        <f t="shared" ref="R17" si="5">SUBTOTAL(9,R15:R16)</f>
        <v>0</v>
      </c>
      <c r="S17" s="54"/>
      <c r="T17" s="80">
        <f t="shared" si="1"/>
        <v>553343</v>
      </c>
      <c r="U17" s="104"/>
      <c r="V17" s="101"/>
      <c r="W17" s="107"/>
      <c r="X17" s="98"/>
      <c r="Y17" s="83"/>
      <c r="Z17" s="13">
        <f>ROW()</f>
        <v>17</v>
      </c>
      <c r="AA17" s="24">
        <f>D15</f>
        <v>0</v>
      </c>
      <c r="AB17" s="25" t="str">
        <f>N15</f>
        <v>町</v>
      </c>
      <c r="AC17" s="3"/>
      <c r="AD17" s="3"/>
      <c r="AE17" s="3">
        <v>9</v>
      </c>
      <c r="AF17" s="3">
        <v>31</v>
      </c>
      <c r="AG17" s="3">
        <v>9</v>
      </c>
    </row>
    <row r="18" spans="1:33" s="2" customFormat="1" ht="18.399999999999999" customHeight="1">
      <c r="A18" s="6" t="e">
        <f>#REF!</f>
        <v>#REF!</v>
      </c>
      <c r="B18" s="24">
        <f t="shared" si="2"/>
        <v>10</v>
      </c>
      <c r="C18" s="84">
        <v>4</v>
      </c>
      <c r="D18" s="87"/>
      <c r="E18" s="90" t="s">
        <v>67</v>
      </c>
      <c r="F18" s="93" t="s">
        <v>22</v>
      </c>
      <c r="G18" s="90">
        <v>1</v>
      </c>
      <c r="H18" s="93" t="s">
        <v>22</v>
      </c>
      <c r="I18" s="90">
        <v>2</v>
      </c>
      <c r="J18" s="93" t="str">
        <f>IF(D18="","","-")</f>
        <v/>
      </c>
      <c r="K18" s="90"/>
      <c r="L18" s="108" t="s">
        <v>65</v>
      </c>
      <c r="M18" s="108" t="s">
        <v>71</v>
      </c>
      <c r="N18" s="111" t="s">
        <v>29</v>
      </c>
      <c r="O18" s="111" t="s">
        <v>74</v>
      </c>
      <c r="P18" s="36" t="s">
        <v>15</v>
      </c>
      <c r="Q18" s="53">
        <v>64149</v>
      </c>
      <c r="R18" s="73"/>
      <c r="S18" s="53"/>
      <c r="T18" s="64">
        <f t="shared" si="1"/>
        <v>64149</v>
      </c>
      <c r="U18" s="102">
        <v>64149</v>
      </c>
      <c r="V18" s="99">
        <v>25</v>
      </c>
      <c r="W18" s="105" t="s">
        <v>17</v>
      </c>
      <c r="X18" s="96">
        <v>25</v>
      </c>
      <c r="Y18" s="81"/>
      <c r="Z18" s="13">
        <f>ROW()</f>
        <v>18</v>
      </c>
      <c r="AA18" s="24">
        <f>D18</f>
        <v>0</v>
      </c>
      <c r="AB18" s="25" t="str">
        <f>N18</f>
        <v>町</v>
      </c>
      <c r="AC18" s="3"/>
      <c r="AD18" s="3"/>
      <c r="AE18" s="3">
        <v>10</v>
      </c>
      <c r="AF18" s="3">
        <v>32</v>
      </c>
      <c r="AG18" s="3">
        <v>10</v>
      </c>
    </row>
    <row r="19" spans="1:33" s="2" customFormat="1" ht="18.399999999999999" customHeight="1">
      <c r="A19" s="6" t="e">
        <f>#REF!</f>
        <v>#REF!</v>
      </c>
      <c r="B19" s="24">
        <f t="shared" si="2"/>
        <v>11</v>
      </c>
      <c r="C19" s="85"/>
      <c r="D19" s="88"/>
      <c r="E19" s="91"/>
      <c r="F19" s="94"/>
      <c r="G19" s="91"/>
      <c r="H19" s="94"/>
      <c r="I19" s="91"/>
      <c r="J19" s="94"/>
      <c r="K19" s="91"/>
      <c r="L19" s="109"/>
      <c r="M19" s="109"/>
      <c r="N19" s="112"/>
      <c r="O19" s="112"/>
      <c r="P19" s="37" t="s">
        <v>13</v>
      </c>
      <c r="Q19" s="28"/>
      <c r="R19" s="74"/>
      <c r="S19" s="28"/>
      <c r="T19" s="65">
        <f t="shared" si="1"/>
        <v>0</v>
      </c>
      <c r="U19" s="103"/>
      <c r="V19" s="100"/>
      <c r="W19" s="106"/>
      <c r="X19" s="97"/>
      <c r="Y19" s="82"/>
      <c r="Z19" s="13">
        <f>ROW()</f>
        <v>19</v>
      </c>
      <c r="AA19" s="24">
        <f>D18</f>
        <v>0</v>
      </c>
      <c r="AB19" s="25" t="str">
        <f>N18</f>
        <v>町</v>
      </c>
      <c r="AC19" s="3"/>
      <c r="AD19" s="3"/>
      <c r="AE19" s="3">
        <v>11</v>
      </c>
      <c r="AF19" s="3">
        <v>33</v>
      </c>
      <c r="AG19" s="3">
        <v>11</v>
      </c>
    </row>
    <row r="20" spans="1:33" s="2" customFormat="1" ht="18.399999999999999" customHeight="1">
      <c r="A20" s="6" t="e">
        <f>#REF!</f>
        <v>#REF!</v>
      </c>
      <c r="B20" s="24">
        <f t="shared" si="2"/>
        <v>12</v>
      </c>
      <c r="C20" s="86"/>
      <c r="D20" s="89"/>
      <c r="E20" s="92"/>
      <c r="F20" s="95"/>
      <c r="G20" s="92"/>
      <c r="H20" s="95"/>
      <c r="I20" s="92"/>
      <c r="J20" s="95"/>
      <c r="K20" s="92"/>
      <c r="L20" s="110"/>
      <c r="M20" s="110"/>
      <c r="N20" s="113"/>
      <c r="O20" s="113"/>
      <c r="P20" s="38" t="s">
        <v>12</v>
      </c>
      <c r="Q20" s="54">
        <f>SUBTOTAL(9,Q18:Q19)</f>
        <v>64149</v>
      </c>
      <c r="R20" s="75">
        <f t="shared" ref="R20" si="6">SUBTOTAL(9,R18:R19)</f>
        <v>0</v>
      </c>
      <c r="S20" s="54"/>
      <c r="T20" s="66">
        <f t="shared" si="1"/>
        <v>64149</v>
      </c>
      <c r="U20" s="104"/>
      <c r="V20" s="101"/>
      <c r="W20" s="107"/>
      <c r="X20" s="98"/>
      <c r="Y20" s="83"/>
      <c r="Z20" s="13">
        <f>ROW()</f>
        <v>20</v>
      </c>
      <c r="AA20" s="24">
        <f>D18</f>
        <v>0</v>
      </c>
      <c r="AB20" s="25" t="str">
        <f>N18</f>
        <v>町</v>
      </c>
      <c r="AC20" s="3"/>
      <c r="AD20" s="3"/>
      <c r="AE20" s="3">
        <v>12</v>
      </c>
      <c r="AF20" s="3">
        <v>34</v>
      </c>
      <c r="AG20" s="3">
        <v>12</v>
      </c>
    </row>
    <row r="21" spans="1:33" s="2" customFormat="1" ht="18.399999999999999" customHeight="1">
      <c r="A21" s="6" t="e">
        <f>#REF!</f>
        <v>#REF!</v>
      </c>
      <c r="B21" s="24">
        <f t="shared" si="2"/>
        <v>13</v>
      </c>
      <c r="C21" s="84">
        <v>5</v>
      </c>
      <c r="D21" s="87" t="s">
        <v>68</v>
      </c>
      <c r="E21" s="90" t="s">
        <v>67</v>
      </c>
      <c r="F21" s="93" t="s">
        <v>24</v>
      </c>
      <c r="G21" s="90">
        <v>1</v>
      </c>
      <c r="H21" s="93" t="s">
        <v>24</v>
      </c>
      <c r="I21" s="90">
        <v>1</v>
      </c>
      <c r="J21" s="93" t="str">
        <f>IF(D21="","","-")</f>
        <v>-</v>
      </c>
      <c r="K21" s="90"/>
      <c r="L21" s="108" t="s">
        <v>66</v>
      </c>
      <c r="M21" s="108" t="s">
        <v>71</v>
      </c>
      <c r="N21" s="111" t="s">
        <v>29</v>
      </c>
      <c r="O21" s="111" t="s">
        <v>74</v>
      </c>
      <c r="P21" s="36" t="s">
        <v>15</v>
      </c>
      <c r="Q21" s="53">
        <v>3388</v>
      </c>
      <c r="R21" s="73"/>
      <c r="S21" s="53"/>
      <c r="T21" s="64">
        <f t="shared" si="1"/>
        <v>3388</v>
      </c>
      <c r="U21" s="102">
        <v>3388</v>
      </c>
      <c r="V21" s="99">
        <v>25</v>
      </c>
      <c r="W21" s="105" t="s">
        <v>19</v>
      </c>
      <c r="X21" s="96">
        <v>25</v>
      </c>
      <c r="Y21" s="81"/>
      <c r="Z21" s="13">
        <f>ROW()</f>
        <v>21</v>
      </c>
      <c r="AA21" s="24" t="str">
        <f>D21</f>
        <v>◆</v>
      </c>
      <c r="AB21" s="25" t="str">
        <f>N21</f>
        <v>町</v>
      </c>
      <c r="AC21" s="3"/>
      <c r="AD21" s="3"/>
      <c r="AE21" s="3">
        <v>13</v>
      </c>
      <c r="AF21" s="3">
        <v>35</v>
      </c>
      <c r="AG21" s="3">
        <v>13</v>
      </c>
    </row>
    <row r="22" spans="1:33" s="2" customFormat="1" ht="18.399999999999999" customHeight="1">
      <c r="A22" s="6" t="e">
        <f>#REF!</f>
        <v>#REF!</v>
      </c>
      <c r="B22" s="24">
        <f t="shared" si="2"/>
        <v>14</v>
      </c>
      <c r="C22" s="85"/>
      <c r="D22" s="88"/>
      <c r="E22" s="91"/>
      <c r="F22" s="94"/>
      <c r="G22" s="91"/>
      <c r="H22" s="94"/>
      <c r="I22" s="91"/>
      <c r="J22" s="94"/>
      <c r="K22" s="91"/>
      <c r="L22" s="109"/>
      <c r="M22" s="109"/>
      <c r="N22" s="112"/>
      <c r="O22" s="112"/>
      <c r="P22" s="37" t="s">
        <v>13</v>
      </c>
      <c r="Q22" s="28"/>
      <c r="R22" s="74"/>
      <c r="S22" s="28"/>
      <c r="T22" s="65">
        <f t="shared" si="1"/>
        <v>0</v>
      </c>
      <c r="U22" s="103"/>
      <c r="V22" s="100"/>
      <c r="W22" s="106"/>
      <c r="X22" s="97"/>
      <c r="Y22" s="82"/>
      <c r="Z22" s="13">
        <f>ROW()</f>
        <v>22</v>
      </c>
      <c r="AA22" s="24" t="str">
        <f>D21</f>
        <v>◆</v>
      </c>
      <c r="AB22" s="25" t="str">
        <f>N21</f>
        <v>町</v>
      </c>
      <c r="AC22" s="3"/>
      <c r="AD22" s="3"/>
      <c r="AE22" s="3">
        <v>14</v>
      </c>
      <c r="AF22" s="3">
        <v>36</v>
      </c>
      <c r="AG22" s="3">
        <v>14</v>
      </c>
    </row>
    <row r="23" spans="1:33" s="2" customFormat="1" ht="18.399999999999999" customHeight="1">
      <c r="A23" s="6" t="e">
        <f>#REF!</f>
        <v>#REF!</v>
      </c>
      <c r="B23" s="24">
        <f t="shared" si="2"/>
        <v>15</v>
      </c>
      <c r="C23" s="86"/>
      <c r="D23" s="89"/>
      <c r="E23" s="92"/>
      <c r="F23" s="95"/>
      <c r="G23" s="92"/>
      <c r="H23" s="95"/>
      <c r="I23" s="92"/>
      <c r="J23" s="95"/>
      <c r="K23" s="92"/>
      <c r="L23" s="110"/>
      <c r="M23" s="110"/>
      <c r="N23" s="113"/>
      <c r="O23" s="113"/>
      <c r="P23" s="38" t="s">
        <v>12</v>
      </c>
      <c r="Q23" s="54">
        <f>SUBTOTAL(9,Q21:Q22)</f>
        <v>3388</v>
      </c>
      <c r="R23" s="75">
        <f t="shared" ref="R23" si="7">SUBTOTAL(9,R21:R22)</f>
        <v>0</v>
      </c>
      <c r="S23" s="54"/>
      <c r="T23" s="66">
        <f t="shared" si="1"/>
        <v>3388</v>
      </c>
      <c r="U23" s="104"/>
      <c r="V23" s="101"/>
      <c r="W23" s="107"/>
      <c r="X23" s="98"/>
      <c r="Y23" s="83"/>
      <c r="Z23" s="13">
        <f>ROW()</f>
        <v>23</v>
      </c>
      <c r="AA23" s="24" t="str">
        <f>D21</f>
        <v>◆</v>
      </c>
      <c r="AB23" s="25" t="str">
        <f>N21</f>
        <v>町</v>
      </c>
      <c r="AC23" s="3"/>
      <c r="AD23" s="3"/>
      <c r="AE23" s="3">
        <v>15</v>
      </c>
      <c r="AF23" s="3">
        <v>37</v>
      </c>
      <c r="AG23" s="3">
        <v>15</v>
      </c>
    </row>
    <row r="24" spans="1:33" s="2" customFormat="1" ht="18.399999999999999" customHeight="1">
      <c r="A24" s="6" t="e">
        <f>#REF!</f>
        <v>#REF!</v>
      </c>
      <c r="B24" s="24">
        <f t="shared" si="2"/>
        <v>16</v>
      </c>
      <c r="C24" s="84">
        <v>6</v>
      </c>
      <c r="D24" s="87"/>
      <c r="E24" s="90" t="s">
        <v>67</v>
      </c>
      <c r="F24" s="93" t="s">
        <v>22</v>
      </c>
      <c r="G24" s="90">
        <v>2</v>
      </c>
      <c r="H24" s="93" t="s">
        <v>22</v>
      </c>
      <c r="I24" s="90">
        <v>1</v>
      </c>
      <c r="J24" s="93" t="str">
        <f>IF(D24="","","-")</f>
        <v/>
      </c>
      <c r="K24" s="90"/>
      <c r="L24" s="108" t="s">
        <v>72</v>
      </c>
      <c r="M24" s="108" t="s">
        <v>69</v>
      </c>
      <c r="N24" s="111" t="s">
        <v>29</v>
      </c>
      <c r="O24" s="111" t="s">
        <v>74</v>
      </c>
      <c r="P24" s="36" t="s">
        <v>15</v>
      </c>
      <c r="Q24" s="53">
        <v>71344</v>
      </c>
      <c r="R24" s="73"/>
      <c r="S24" s="53"/>
      <c r="T24" s="64">
        <f t="shared" si="1"/>
        <v>71344</v>
      </c>
      <c r="U24" s="102">
        <v>71344</v>
      </c>
      <c r="V24" s="99">
        <v>25</v>
      </c>
      <c r="W24" s="105" t="s">
        <v>17</v>
      </c>
      <c r="X24" s="96">
        <v>25</v>
      </c>
      <c r="Y24" s="81"/>
      <c r="Z24" s="13">
        <f>ROW()</f>
        <v>24</v>
      </c>
      <c r="AA24" s="24">
        <f>D24</f>
        <v>0</v>
      </c>
      <c r="AB24" s="25" t="str">
        <f>N24</f>
        <v>町</v>
      </c>
      <c r="AC24" s="3"/>
      <c r="AD24" s="3"/>
      <c r="AE24" s="3">
        <v>16</v>
      </c>
      <c r="AF24" s="3">
        <v>38</v>
      </c>
      <c r="AG24" s="3">
        <v>16</v>
      </c>
    </row>
    <row r="25" spans="1:33" s="2" customFormat="1" ht="18.399999999999999" customHeight="1">
      <c r="A25" s="6" t="e">
        <f>#REF!</f>
        <v>#REF!</v>
      </c>
      <c r="B25" s="24">
        <f t="shared" si="2"/>
        <v>17</v>
      </c>
      <c r="C25" s="85"/>
      <c r="D25" s="88"/>
      <c r="E25" s="91"/>
      <c r="F25" s="94"/>
      <c r="G25" s="91"/>
      <c r="H25" s="94"/>
      <c r="I25" s="91"/>
      <c r="J25" s="94"/>
      <c r="K25" s="91"/>
      <c r="L25" s="109"/>
      <c r="M25" s="109"/>
      <c r="N25" s="112"/>
      <c r="O25" s="112"/>
      <c r="P25" s="37" t="s">
        <v>13</v>
      </c>
      <c r="Q25" s="28"/>
      <c r="R25" s="74"/>
      <c r="S25" s="28"/>
      <c r="T25" s="64">
        <f t="shared" si="1"/>
        <v>0</v>
      </c>
      <c r="U25" s="103"/>
      <c r="V25" s="100"/>
      <c r="W25" s="106"/>
      <c r="X25" s="97"/>
      <c r="Y25" s="82"/>
      <c r="Z25" s="13">
        <f>ROW()</f>
        <v>25</v>
      </c>
      <c r="AA25" s="24">
        <f>D24</f>
        <v>0</v>
      </c>
      <c r="AB25" s="25" t="str">
        <f>N24</f>
        <v>町</v>
      </c>
      <c r="AC25" s="3"/>
      <c r="AD25" s="3"/>
      <c r="AE25" s="3">
        <v>17</v>
      </c>
      <c r="AF25" s="3">
        <v>39</v>
      </c>
      <c r="AG25" s="3">
        <v>17</v>
      </c>
    </row>
    <row r="26" spans="1:33" s="2" customFormat="1" ht="18.399999999999999" customHeight="1">
      <c r="A26" s="6" t="e">
        <f>#REF!</f>
        <v>#REF!</v>
      </c>
      <c r="B26" s="24">
        <f t="shared" si="2"/>
        <v>18</v>
      </c>
      <c r="C26" s="86"/>
      <c r="D26" s="89"/>
      <c r="E26" s="92"/>
      <c r="F26" s="95"/>
      <c r="G26" s="92"/>
      <c r="H26" s="95"/>
      <c r="I26" s="92"/>
      <c r="J26" s="95"/>
      <c r="K26" s="92"/>
      <c r="L26" s="110"/>
      <c r="M26" s="110"/>
      <c r="N26" s="113"/>
      <c r="O26" s="113"/>
      <c r="P26" s="38" t="s">
        <v>12</v>
      </c>
      <c r="Q26" s="54">
        <f>SUBTOTAL(9,Q24:Q25)</f>
        <v>71344</v>
      </c>
      <c r="R26" s="75">
        <f t="shared" ref="R26" si="8">SUBTOTAL(9,R24:R25)</f>
        <v>0</v>
      </c>
      <c r="S26" s="54"/>
      <c r="T26" s="64">
        <f t="shared" si="1"/>
        <v>71344</v>
      </c>
      <c r="U26" s="104"/>
      <c r="V26" s="101"/>
      <c r="W26" s="107"/>
      <c r="X26" s="98"/>
      <c r="Y26" s="83"/>
      <c r="Z26" s="13">
        <f>ROW()</f>
        <v>26</v>
      </c>
      <c r="AA26" s="24">
        <f>D24</f>
        <v>0</v>
      </c>
      <c r="AB26" s="25" t="str">
        <f>N24</f>
        <v>町</v>
      </c>
      <c r="AC26" s="3"/>
      <c r="AD26" s="3"/>
      <c r="AE26" s="3">
        <v>18</v>
      </c>
      <c r="AF26" s="3">
        <v>40</v>
      </c>
      <c r="AG26" s="3">
        <v>18</v>
      </c>
    </row>
    <row r="27" spans="1:33" s="2" customFormat="1" ht="18.399999999999999" customHeight="1">
      <c r="A27" s="6" t="e">
        <f>#REF!&amp;#REF!&amp;#REF!&amp;#REF!&amp;#REF!&amp;#REF!</f>
        <v>#REF!</v>
      </c>
      <c r="B27" s="24">
        <f t="shared" si="2"/>
        <v>19</v>
      </c>
      <c r="C27" s="84">
        <v>7</v>
      </c>
      <c r="D27" s="87"/>
      <c r="E27" s="90" t="s">
        <v>61</v>
      </c>
      <c r="F27" s="93" t="s">
        <v>20</v>
      </c>
      <c r="G27" s="90">
        <v>1</v>
      </c>
      <c r="H27" s="93" t="s">
        <v>20</v>
      </c>
      <c r="I27" s="90">
        <v>3</v>
      </c>
      <c r="J27" s="93" t="str">
        <f>IF(D27="","","-")</f>
        <v/>
      </c>
      <c r="K27" s="90"/>
      <c r="L27" s="108" t="s">
        <v>73</v>
      </c>
      <c r="M27" s="108" t="s">
        <v>69</v>
      </c>
      <c r="N27" s="111" t="s">
        <v>29</v>
      </c>
      <c r="O27" s="111" t="s">
        <v>74</v>
      </c>
      <c r="P27" s="36" t="s">
        <v>15</v>
      </c>
      <c r="Q27" s="53"/>
      <c r="R27" s="73"/>
      <c r="S27" s="53"/>
      <c r="T27" s="64">
        <f t="shared" si="1"/>
        <v>0</v>
      </c>
      <c r="U27" s="102">
        <v>32010</v>
      </c>
      <c r="V27" s="99">
        <v>26</v>
      </c>
      <c r="W27" s="105" t="s">
        <v>19</v>
      </c>
      <c r="X27" s="96">
        <v>26</v>
      </c>
      <c r="Y27" s="81"/>
      <c r="Z27" s="13">
        <f>ROW()</f>
        <v>27</v>
      </c>
      <c r="AA27" s="24">
        <f>D27</f>
        <v>0</v>
      </c>
      <c r="AB27" s="25" t="str">
        <f>N27</f>
        <v>町</v>
      </c>
      <c r="AC27" s="3"/>
      <c r="AD27" s="3"/>
      <c r="AE27" s="3">
        <v>19</v>
      </c>
      <c r="AF27" s="3">
        <v>41</v>
      </c>
      <c r="AG27" s="3">
        <v>19</v>
      </c>
    </row>
    <row r="28" spans="1:33" s="2" customFormat="1" ht="18.399999999999999" customHeight="1">
      <c r="A28" s="6" t="e">
        <f>#REF!&amp;#REF!&amp;#REF!&amp;#REF!&amp;#REF!&amp;#REF!</f>
        <v>#REF!</v>
      </c>
      <c r="B28" s="24">
        <f t="shared" si="2"/>
        <v>20</v>
      </c>
      <c r="C28" s="85"/>
      <c r="D28" s="88"/>
      <c r="E28" s="91"/>
      <c r="F28" s="94"/>
      <c r="G28" s="91"/>
      <c r="H28" s="94"/>
      <c r="I28" s="91"/>
      <c r="J28" s="94"/>
      <c r="K28" s="91"/>
      <c r="L28" s="109"/>
      <c r="M28" s="109"/>
      <c r="N28" s="112"/>
      <c r="O28" s="112"/>
      <c r="P28" s="37" t="s">
        <v>13</v>
      </c>
      <c r="Q28" s="28"/>
      <c r="R28" s="74">
        <v>32010</v>
      </c>
      <c r="S28" s="28"/>
      <c r="T28" s="64">
        <f t="shared" si="1"/>
        <v>32010</v>
      </c>
      <c r="U28" s="103"/>
      <c r="V28" s="100"/>
      <c r="W28" s="106"/>
      <c r="X28" s="97"/>
      <c r="Y28" s="82"/>
      <c r="Z28" s="13">
        <f>ROW()</f>
        <v>28</v>
      </c>
      <c r="AA28" s="24">
        <f>D27</f>
        <v>0</v>
      </c>
      <c r="AB28" s="25" t="str">
        <f>N27</f>
        <v>町</v>
      </c>
      <c r="AC28" s="3"/>
      <c r="AD28" s="3"/>
      <c r="AE28" s="3">
        <v>20</v>
      </c>
      <c r="AF28" s="3">
        <v>42</v>
      </c>
      <c r="AG28" s="3">
        <v>20</v>
      </c>
    </row>
    <row r="29" spans="1:33" s="2" customFormat="1" ht="18.399999999999999" customHeight="1" thickBot="1">
      <c r="A29" s="6" t="e">
        <f>#REF!&amp;#REF!&amp;#REF!&amp;#REF!&amp;#REF!&amp;#REF!</f>
        <v>#REF!</v>
      </c>
      <c r="B29" s="24">
        <f t="shared" si="2"/>
        <v>21</v>
      </c>
      <c r="C29" s="86"/>
      <c r="D29" s="89"/>
      <c r="E29" s="92"/>
      <c r="F29" s="95"/>
      <c r="G29" s="92"/>
      <c r="H29" s="95"/>
      <c r="I29" s="92"/>
      <c r="J29" s="95"/>
      <c r="K29" s="92"/>
      <c r="L29" s="110"/>
      <c r="M29" s="110"/>
      <c r="N29" s="113"/>
      <c r="O29" s="113"/>
      <c r="P29" s="38" t="s">
        <v>12</v>
      </c>
      <c r="Q29" s="54">
        <f>SUBTOTAL(9,Q27:Q28)</f>
        <v>0</v>
      </c>
      <c r="R29" s="75">
        <f t="shared" ref="R29" si="9">SUBTOTAL(9,R27:R28)</f>
        <v>32010</v>
      </c>
      <c r="S29" s="54"/>
      <c r="T29" s="64">
        <f t="shared" si="1"/>
        <v>32010</v>
      </c>
      <c r="U29" s="104"/>
      <c r="V29" s="101"/>
      <c r="W29" s="107"/>
      <c r="X29" s="98"/>
      <c r="Y29" s="83"/>
      <c r="Z29" s="13">
        <f>ROW()</f>
        <v>29</v>
      </c>
      <c r="AA29" s="24">
        <f>D27</f>
        <v>0</v>
      </c>
      <c r="AB29" s="25" t="str">
        <f>N27</f>
        <v>町</v>
      </c>
      <c r="AC29" s="3"/>
      <c r="AD29" s="3"/>
      <c r="AE29" s="3">
        <v>21</v>
      </c>
      <c r="AF29" s="3">
        <v>43</v>
      </c>
      <c r="AG29" s="3">
        <v>21</v>
      </c>
    </row>
    <row r="30" spans="1:33" s="2" customFormat="1" ht="18.399999999999999" hidden="1" customHeight="1">
      <c r="A30" s="6" t="e">
        <f>#REF!&amp;#REF!&amp;#REF!&amp;#REF!&amp;#REF!&amp;#REF!</f>
        <v>#REF!</v>
      </c>
      <c r="B30" s="24">
        <f t="shared" si="2"/>
        <v>22</v>
      </c>
      <c r="C30" s="84">
        <v>8</v>
      </c>
      <c r="D30" s="87"/>
      <c r="E30" s="90"/>
      <c r="F30" s="93" t="s">
        <v>20</v>
      </c>
      <c r="G30" s="90"/>
      <c r="H30" s="93" t="s">
        <v>20</v>
      </c>
      <c r="I30" s="90"/>
      <c r="J30" s="93" t="str">
        <f>IF(D30="","","-")</f>
        <v/>
      </c>
      <c r="K30" s="90"/>
      <c r="L30" s="108"/>
      <c r="M30" s="108"/>
      <c r="N30" s="111"/>
      <c r="O30" s="111"/>
      <c r="P30" s="36" t="s">
        <v>15</v>
      </c>
      <c r="Q30" s="53"/>
      <c r="R30" s="73"/>
      <c r="S30" s="53"/>
      <c r="T30" s="64">
        <f t="shared" si="1"/>
        <v>0</v>
      </c>
      <c r="U30" s="102"/>
      <c r="V30" s="99"/>
      <c r="W30" s="105" t="s">
        <v>19</v>
      </c>
      <c r="X30" s="96"/>
      <c r="Y30" s="81"/>
      <c r="Z30" s="13">
        <f>ROW()</f>
        <v>30</v>
      </c>
      <c r="AA30" s="24">
        <f>D30</f>
        <v>0</v>
      </c>
      <c r="AB30" s="25">
        <f>N30</f>
        <v>0</v>
      </c>
      <c r="AC30" s="3"/>
      <c r="AD30" s="3"/>
      <c r="AE30" s="3">
        <v>22</v>
      </c>
      <c r="AF30" s="3">
        <v>44</v>
      </c>
      <c r="AG30" s="3">
        <v>22</v>
      </c>
    </row>
    <row r="31" spans="1:33" s="2" customFormat="1" ht="18.399999999999999" hidden="1" customHeight="1">
      <c r="A31" s="6" t="e">
        <f>#REF!&amp;#REF!&amp;#REF!&amp;#REF!&amp;#REF!&amp;#REF!</f>
        <v>#REF!</v>
      </c>
      <c r="B31" s="24">
        <f t="shared" si="2"/>
        <v>23</v>
      </c>
      <c r="C31" s="85"/>
      <c r="D31" s="88"/>
      <c r="E31" s="91"/>
      <c r="F31" s="94"/>
      <c r="G31" s="91"/>
      <c r="H31" s="94"/>
      <c r="I31" s="91"/>
      <c r="J31" s="94"/>
      <c r="K31" s="91"/>
      <c r="L31" s="109"/>
      <c r="M31" s="109"/>
      <c r="N31" s="112"/>
      <c r="O31" s="112"/>
      <c r="P31" s="37" t="s">
        <v>13</v>
      </c>
      <c r="Q31" s="28"/>
      <c r="R31" s="74"/>
      <c r="S31" s="28"/>
      <c r="T31" s="64">
        <f t="shared" si="1"/>
        <v>0</v>
      </c>
      <c r="U31" s="103"/>
      <c r="V31" s="100"/>
      <c r="W31" s="106"/>
      <c r="X31" s="97"/>
      <c r="Y31" s="82"/>
      <c r="Z31" s="13">
        <f>ROW()</f>
        <v>31</v>
      </c>
      <c r="AA31" s="24">
        <f>D30</f>
        <v>0</v>
      </c>
      <c r="AB31" s="25">
        <f>N30</f>
        <v>0</v>
      </c>
      <c r="AC31" s="3"/>
      <c r="AD31" s="3"/>
      <c r="AE31" s="3">
        <v>23</v>
      </c>
      <c r="AF31" s="3">
        <v>45</v>
      </c>
      <c r="AG31" s="3">
        <v>23</v>
      </c>
    </row>
    <row r="32" spans="1:33" s="2" customFormat="1" ht="18.399999999999999" hidden="1" customHeight="1">
      <c r="A32" s="6" t="e">
        <f>#REF!&amp;#REF!&amp;#REF!&amp;#REF!&amp;#REF!&amp;#REF!</f>
        <v>#REF!</v>
      </c>
      <c r="B32" s="24">
        <f t="shared" si="2"/>
        <v>24</v>
      </c>
      <c r="C32" s="86"/>
      <c r="D32" s="89"/>
      <c r="E32" s="92"/>
      <c r="F32" s="95"/>
      <c r="G32" s="92"/>
      <c r="H32" s="95"/>
      <c r="I32" s="92"/>
      <c r="J32" s="95"/>
      <c r="K32" s="92"/>
      <c r="L32" s="110"/>
      <c r="M32" s="110"/>
      <c r="N32" s="113"/>
      <c r="O32" s="113"/>
      <c r="P32" s="38" t="s">
        <v>12</v>
      </c>
      <c r="Q32" s="54">
        <f>SUBTOTAL(9,Q30:Q31)</f>
        <v>0</v>
      </c>
      <c r="R32" s="75">
        <f t="shared" ref="R32" si="10">SUBTOTAL(9,R30:R31)</f>
        <v>0</v>
      </c>
      <c r="S32" s="54"/>
      <c r="T32" s="64">
        <f t="shared" si="1"/>
        <v>0</v>
      </c>
      <c r="U32" s="104"/>
      <c r="V32" s="101"/>
      <c r="W32" s="107"/>
      <c r="X32" s="98"/>
      <c r="Y32" s="83"/>
      <c r="Z32" s="13">
        <f>ROW()</f>
        <v>32</v>
      </c>
      <c r="AA32" s="24">
        <f>D30</f>
        <v>0</v>
      </c>
      <c r="AB32" s="25">
        <f>N30</f>
        <v>0</v>
      </c>
      <c r="AC32" s="3"/>
      <c r="AD32" s="3"/>
      <c r="AE32" s="3"/>
      <c r="AF32" s="3">
        <v>46</v>
      </c>
      <c r="AG32" s="3">
        <v>24</v>
      </c>
    </row>
    <row r="33" spans="1:33" s="2" customFormat="1" ht="18.399999999999999" hidden="1" customHeight="1">
      <c r="A33" s="6" t="e">
        <f>#REF!&amp;#REF!&amp;#REF!&amp;#REF!&amp;#REF!&amp;#REF!</f>
        <v>#REF!</v>
      </c>
      <c r="B33" s="24">
        <f t="shared" si="2"/>
        <v>25</v>
      </c>
      <c r="C33" s="84">
        <v>9</v>
      </c>
      <c r="D33" s="87"/>
      <c r="E33" s="90"/>
      <c r="F33" s="93" t="s">
        <v>20</v>
      </c>
      <c r="G33" s="90"/>
      <c r="H33" s="93" t="s">
        <v>20</v>
      </c>
      <c r="I33" s="90"/>
      <c r="J33" s="93" t="str">
        <f>IF(D33="","","-")</f>
        <v/>
      </c>
      <c r="K33" s="90"/>
      <c r="L33" s="108"/>
      <c r="M33" s="108"/>
      <c r="N33" s="111"/>
      <c r="O33" s="111"/>
      <c r="P33" s="36" t="s">
        <v>15</v>
      </c>
      <c r="Q33" s="53"/>
      <c r="R33" s="73"/>
      <c r="S33" s="53"/>
      <c r="T33" s="64">
        <f t="shared" si="1"/>
        <v>0</v>
      </c>
      <c r="U33" s="102"/>
      <c r="V33" s="99"/>
      <c r="W33" s="105" t="s">
        <v>19</v>
      </c>
      <c r="X33" s="96"/>
      <c r="Y33" s="81"/>
      <c r="Z33" s="13">
        <f>ROW()</f>
        <v>33</v>
      </c>
      <c r="AA33" s="24">
        <f>D33</f>
        <v>0</v>
      </c>
      <c r="AB33" s="25">
        <f>N33</f>
        <v>0</v>
      </c>
      <c r="AC33" s="3"/>
      <c r="AD33" s="3"/>
      <c r="AE33" s="3"/>
      <c r="AF33" s="3">
        <v>47</v>
      </c>
      <c r="AG33" s="3">
        <v>25</v>
      </c>
    </row>
    <row r="34" spans="1:33" s="2" customFormat="1" ht="18.399999999999999" hidden="1" customHeight="1">
      <c r="A34" s="6" t="e">
        <f>#REF!&amp;#REF!&amp;#REF!&amp;#REF!&amp;#REF!&amp;#REF!</f>
        <v>#REF!</v>
      </c>
      <c r="B34" s="24">
        <f t="shared" si="2"/>
        <v>26</v>
      </c>
      <c r="C34" s="85"/>
      <c r="D34" s="88"/>
      <c r="E34" s="91"/>
      <c r="F34" s="94"/>
      <c r="G34" s="91"/>
      <c r="H34" s="94"/>
      <c r="I34" s="91"/>
      <c r="J34" s="94"/>
      <c r="K34" s="91"/>
      <c r="L34" s="109"/>
      <c r="M34" s="109"/>
      <c r="N34" s="112"/>
      <c r="O34" s="112"/>
      <c r="P34" s="37" t="s">
        <v>13</v>
      </c>
      <c r="Q34" s="28"/>
      <c r="R34" s="74"/>
      <c r="S34" s="28"/>
      <c r="T34" s="64">
        <f t="shared" si="1"/>
        <v>0</v>
      </c>
      <c r="U34" s="103"/>
      <c r="V34" s="100"/>
      <c r="W34" s="106"/>
      <c r="X34" s="97"/>
      <c r="Y34" s="82"/>
      <c r="Z34" s="13">
        <f>ROW()</f>
        <v>34</v>
      </c>
      <c r="AA34" s="24">
        <f>D33</f>
        <v>0</v>
      </c>
      <c r="AB34" s="25">
        <f>N33</f>
        <v>0</v>
      </c>
      <c r="AC34" s="3"/>
      <c r="AD34" s="3"/>
      <c r="AE34" s="3"/>
      <c r="AF34" s="3">
        <v>48</v>
      </c>
      <c r="AG34" s="3">
        <v>26</v>
      </c>
    </row>
    <row r="35" spans="1:33" s="2" customFormat="1" ht="18.399999999999999" hidden="1" customHeight="1">
      <c r="A35" s="6" t="e">
        <f>#REF!&amp;#REF!&amp;#REF!&amp;#REF!&amp;#REF!&amp;#REF!</f>
        <v>#REF!</v>
      </c>
      <c r="B35" s="24">
        <f t="shared" si="2"/>
        <v>27</v>
      </c>
      <c r="C35" s="86"/>
      <c r="D35" s="89"/>
      <c r="E35" s="92"/>
      <c r="F35" s="95"/>
      <c r="G35" s="92"/>
      <c r="H35" s="95"/>
      <c r="I35" s="92"/>
      <c r="J35" s="95"/>
      <c r="K35" s="92"/>
      <c r="L35" s="110"/>
      <c r="M35" s="110"/>
      <c r="N35" s="113"/>
      <c r="O35" s="113"/>
      <c r="P35" s="38" t="s">
        <v>12</v>
      </c>
      <c r="Q35" s="54">
        <f>SUBTOTAL(9,Q33:Q34)</f>
        <v>0</v>
      </c>
      <c r="R35" s="75">
        <f t="shared" ref="R35" si="11">SUBTOTAL(9,R33:R34)</f>
        <v>0</v>
      </c>
      <c r="S35" s="54"/>
      <c r="T35" s="64">
        <f t="shared" si="1"/>
        <v>0</v>
      </c>
      <c r="U35" s="104"/>
      <c r="V35" s="101"/>
      <c r="W35" s="107"/>
      <c r="X35" s="98"/>
      <c r="Y35" s="83"/>
      <c r="Z35" s="13">
        <f>ROW()</f>
        <v>35</v>
      </c>
      <c r="AA35" s="24">
        <f>D33</f>
        <v>0</v>
      </c>
      <c r="AB35" s="25">
        <f>N33</f>
        <v>0</v>
      </c>
      <c r="AC35" s="3"/>
      <c r="AD35" s="3"/>
      <c r="AE35" s="3"/>
      <c r="AF35" s="3">
        <v>49</v>
      </c>
      <c r="AG35" s="3">
        <v>27</v>
      </c>
    </row>
    <row r="36" spans="1:33" s="2" customFormat="1" ht="18.399999999999999" hidden="1" customHeight="1">
      <c r="A36" s="6" t="e">
        <f>#REF!&amp;#REF!&amp;#REF!&amp;#REF!&amp;#REF!&amp;#REF!</f>
        <v>#REF!</v>
      </c>
      <c r="B36" s="24">
        <f t="shared" si="2"/>
        <v>28</v>
      </c>
      <c r="C36" s="84">
        <v>10</v>
      </c>
      <c r="D36" s="87"/>
      <c r="E36" s="90"/>
      <c r="F36" s="93" t="s">
        <v>18</v>
      </c>
      <c r="G36" s="90"/>
      <c r="H36" s="93" t="s">
        <v>18</v>
      </c>
      <c r="I36" s="90"/>
      <c r="J36" s="93" t="str">
        <f>IF(D36="","","-")</f>
        <v/>
      </c>
      <c r="K36" s="90"/>
      <c r="L36" s="108"/>
      <c r="M36" s="108"/>
      <c r="N36" s="111"/>
      <c r="O36" s="111"/>
      <c r="P36" s="36" t="s">
        <v>15</v>
      </c>
      <c r="Q36" s="53"/>
      <c r="R36" s="73"/>
      <c r="S36" s="53"/>
      <c r="T36" s="64">
        <f t="shared" si="1"/>
        <v>0</v>
      </c>
      <c r="U36" s="102"/>
      <c r="V36" s="99"/>
      <c r="W36" s="105" t="s">
        <v>17</v>
      </c>
      <c r="X36" s="96"/>
      <c r="Y36" s="81"/>
      <c r="Z36" s="13">
        <f>ROW()</f>
        <v>36</v>
      </c>
      <c r="AA36" s="24">
        <f>D36</f>
        <v>0</v>
      </c>
      <c r="AB36" s="25">
        <f>N36</f>
        <v>0</v>
      </c>
      <c r="AC36" s="3"/>
      <c r="AD36" s="3"/>
      <c r="AE36" s="3"/>
      <c r="AF36" s="3">
        <v>50</v>
      </c>
      <c r="AG36" s="3">
        <v>28</v>
      </c>
    </row>
    <row r="37" spans="1:33" s="2" customFormat="1" ht="18.399999999999999" hidden="1" customHeight="1">
      <c r="A37" s="6" t="e">
        <f>#REF!&amp;#REF!&amp;#REF!&amp;#REF!&amp;#REF!&amp;#REF!</f>
        <v>#REF!</v>
      </c>
      <c r="B37" s="24">
        <f t="shared" si="2"/>
        <v>29</v>
      </c>
      <c r="C37" s="85"/>
      <c r="D37" s="88"/>
      <c r="E37" s="91"/>
      <c r="F37" s="94"/>
      <c r="G37" s="91"/>
      <c r="H37" s="94"/>
      <c r="I37" s="91"/>
      <c r="J37" s="94"/>
      <c r="K37" s="91"/>
      <c r="L37" s="109"/>
      <c r="M37" s="109"/>
      <c r="N37" s="112"/>
      <c r="O37" s="112"/>
      <c r="P37" s="37" t="s">
        <v>13</v>
      </c>
      <c r="Q37" s="28"/>
      <c r="R37" s="74"/>
      <c r="S37" s="28"/>
      <c r="T37" s="64">
        <f t="shared" si="1"/>
        <v>0</v>
      </c>
      <c r="U37" s="103"/>
      <c r="V37" s="100"/>
      <c r="W37" s="106"/>
      <c r="X37" s="97"/>
      <c r="Y37" s="82"/>
      <c r="Z37" s="13">
        <f>ROW()</f>
        <v>37</v>
      </c>
      <c r="AA37" s="24">
        <f>D36</f>
        <v>0</v>
      </c>
      <c r="AB37" s="25">
        <f>N36</f>
        <v>0</v>
      </c>
      <c r="AC37" s="3"/>
      <c r="AD37" s="3"/>
      <c r="AE37" s="3"/>
      <c r="AF37" s="3"/>
      <c r="AG37" s="3">
        <v>29</v>
      </c>
    </row>
    <row r="38" spans="1:33" s="2" customFormat="1" ht="18.399999999999999" hidden="1" customHeight="1">
      <c r="A38" s="6" t="e">
        <f>#REF!&amp;#REF!&amp;#REF!&amp;#REF!&amp;#REF!&amp;#REF!</f>
        <v>#REF!</v>
      </c>
      <c r="B38" s="24">
        <f t="shared" si="2"/>
        <v>30</v>
      </c>
      <c r="C38" s="86"/>
      <c r="D38" s="89"/>
      <c r="E38" s="92"/>
      <c r="F38" s="95"/>
      <c r="G38" s="92"/>
      <c r="H38" s="95"/>
      <c r="I38" s="92"/>
      <c r="J38" s="95"/>
      <c r="K38" s="92"/>
      <c r="L38" s="110"/>
      <c r="M38" s="110"/>
      <c r="N38" s="113"/>
      <c r="O38" s="113"/>
      <c r="P38" s="38" t="s">
        <v>12</v>
      </c>
      <c r="Q38" s="54">
        <f>SUBTOTAL(9,Q36:Q37)</f>
        <v>0</v>
      </c>
      <c r="R38" s="75">
        <f t="shared" ref="R38" si="12">SUBTOTAL(9,R36:R37)</f>
        <v>0</v>
      </c>
      <c r="S38" s="54"/>
      <c r="T38" s="64">
        <f t="shared" si="1"/>
        <v>0</v>
      </c>
      <c r="U38" s="104"/>
      <c r="V38" s="101"/>
      <c r="W38" s="107"/>
      <c r="X38" s="98"/>
      <c r="Y38" s="83"/>
      <c r="Z38" s="13">
        <f>ROW()</f>
        <v>38</v>
      </c>
      <c r="AA38" s="24">
        <f>D36</f>
        <v>0</v>
      </c>
      <c r="AB38" s="25">
        <f>N36</f>
        <v>0</v>
      </c>
      <c r="AC38" s="3"/>
      <c r="AD38" s="3"/>
      <c r="AE38" s="3"/>
      <c r="AF38" s="3"/>
      <c r="AG38" s="3">
        <v>30</v>
      </c>
    </row>
    <row r="39" spans="1:33" s="2" customFormat="1" ht="18.399999999999999" hidden="1" customHeight="1">
      <c r="A39" s="6" t="e">
        <f>#REF!&amp;#REF!&amp;#REF!&amp;#REF!&amp;#REF!&amp;#REF!</f>
        <v>#REF!</v>
      </c>
      <c r="B39" s="24">
        <f t="shared" si="2"/>
        <v>31</v>
      </c>
      <c r="C39" s="84">
        <v>11</v>
      </c>
      <c r="D39" s="87"/>
      <c r="E39" s="90"/>
      <c r="F39" s="93" t="s">
        <v>20</v>
      </c>
      <c r="G39" s="90"/>
      <c r="H39" s="93" t="s">
        <v>20</v>
      </c>
      <c r="I39" s="90"/>
      <c r="J39" s="93" t="str">
        <f>IF(D39="","","-")</f>
        <v/>
      </c>
      <c r="K39" s="90"/>
      <c r="L39" s="108"/>
      <c r="M39" s="108"/>
      <c r="N39" s="111"/>
      <c r="O39" s="111"/>
      <c r="P39" s="36" t="s">
        <v>15</v>
      </c>
      <c r="Q39" s="53"/>
      <c r="R39" s="73"/>
      <c r="S39" s="53"/>
      <c r="T39" s="64">
        <f t="shared" si="1"/>
        <v>0</v>
      </c>
      <c r="U39" s="102"/>
      <c r="V39" s="99"/>
      <c r="W39" s="105" t="s">
        <v>19</v>
      </c>
      <c r="X39" s="96"/>
      <c r="Y39" s="81"/>
      <c r="Z39" s="13">
        <f>ROW()</f>
        <v>39</v>
      </c>
      <c r="AA39" s="24">
        <f>D39</f>
        <v>0</v>
      </c>
      <c r="AB39" s="25">
        <f>N39</f>
        <v>0</v>
      </c>
      <c r="AC39" s="3"/>
      <c r="AD39" s="3"/>
      <c r="AE39" s="3"/>
      <c r="AF39" s="3"/>
      <c r="AG39" s="3">
        <v>31</v>
      </c>
    </row>
    <row r="40" spans="1:33" s="2" customFormat="1" ht="18.399999999999999" hidden="1" customHeight="1">
      <c r="A40" s="6" t="e">
        <f>#REF!&amp;#REF!&amp;#REF!&amp;#REF!&amp;#REF!&amp;#REF!</f>
        <v>#REF!</v>
      </c>
      <c r="B40" s="24">
        <f t="shared" si="2"/>
        <v>32</v>
      </c>
      <c r="C40" s="85"/>
      <c r="D40" s="88"/>
      <c r="E40" s="91"/>
      <c r="F40" s="94"/>
      <c r="G40" s="91"/>
      <c r="H40" s="94"/>
      <c r="I40" s="91"/>
      <c r="J40" s="94"/>
      <c r="K40" s="91"/>
      <c r="L40" s="109"/>
      <c r="M40" s="109"/>
      <c r="N40" s="112"/>
      <c r="O40" s="112"/>
      <c r="P40" s="37" t="s">
        <v>13</v>
      </c>
      <c r="Q40" s="28"/>
      <c r="R40" s="74"/>
      <c r="S40" s="28"/>
      <c r="T40" s="64">
        <f t="shared" si="1"/>
        <v>0</v>
      </c>
      <c r="U40" s="103"/>
      <c r="V40" s="100"/>
      <c r="W40" s="106"/>
      <c r="X40" s="97"/>
      <c r="Y40" s="82"/>
      <c r="Z40" s="13">
        <f>ROW()</f>
        <v>40</v>
      </c>
      <c r="AA40" s="24">
        <f>D39</f>
        <v>0</v>
      </c>
      <c r="AB40" s="25">
        <f>N39</f>
        <v>0</v>
      </c>
      <c r="AC40" s="3"/>
      <c r="AD40" s="3"/>
      <c r="AE40" s="3"/>
      <c r="AF40" s="3"/>
      <c r="AG40" s="3">
        <v>32</v>
      </c>
    </row>
    <row r="41" spans="1:33" s="2" customFormat="1" ht="18.399999999999999" hidden="1" customHeight="1">
      <c r="A41" s="6" t="e">
        <f>#REF!&amp;#REF!&amp;#REF!&amp;#REF!&amp;#REF!&amp;#REF!</f>
        <v>#REF!</v>
      </c>
      <c r="B41" s="24">
        <f t="shared" si="2"/>
        <v>33</v>
      </c>
      <c r="C41" s="86"/>
      <c r="D41" s="89"/>
      <c r="E41" s="92"/>
      <c r="F41" s="95"/>
      <c r="G41" s="92"/>
      <c r="H41" s="95"/>
      <c r="I41" s="92"/>
      <c r="J41" s="95"/>
      <c r="K41" s="92"/>
      <c r="L41" s="110"/>
      <c r="M41" s="110"/>
      <c r="N41" s="113"/>
      <c r="O41" s="113"/>
      <c r="P41" s="38" t="s">
        <v>12</v>
      </c>
      <c r="Q41" s="54">
        <f>SUBTOTAL(9,Q39:Q40)</f>
        <v>0</v>
      </c>
      <c r="R41" s="75">
        <f t="shared" ref="R41" si="13">SUBTOTAL(9,R39:R40)</f>
        <v>0</v>
      </c>
      <c r="S41" s="54"/>
      <c r="T41" s="64">
        <f t="shared" ref="T41:T62" si="14">SUM(Q41:S41)</f>
        <v>0</v>
      </c>
      <c r="U41" s="104"/>
      <c r="V41" s="101"/>
      <c r="W41" s="107"/>
      <c r="X41" s="98"/>
      <c r="Y41" s="83"/>
      <c r="Z41" s="13">
        <f>ROW()</f>
        <v>41</v>
      </c>
      <c r="AA41" s="24">
        <f>D39</f>
        <v>0</v>
      </c>
      <c r="AB41" s="25">
        <f>N39</f>
        <v>0</v>
      </c>
      <c r="AC41" s="3"/>
      <c r="AD41" s="3"/>
      <c r="AE41" s="3"/>
      <c r="AF41" s="3"/>
      <c r="AG41" s="3">
        <v>33</v>
      </c>
    </row>
    <row r="42" spans="1:33" s="2" customFormat="1" ht="18.399999999999999" hidden="1" customHeight="1">
      <c r="A42" s="6" t="e">
        <f>#REF!&amp;#REF!&amp;#REF!&amp;#REF!&amp;#REF!&amp;#REF!</f>
        <v>#REF!</v>
      </c>
      <c r="B42" s="24">
        <f t="shared" si="2"/>
        <v>34</v>
      </c>
      <c r="C42" s="84">
        <v>12</v>
      </c>
      <c r="D42" s="87"/>
      <c r="E42" s="90"/>
      <c r="F42" s="93" t="s">
        <v>16</v>
      </c>
      <c r="G42" s="90"/>
      <c r="H42" s="93" t="s">
        <v>16</v>
      </c>
      <c r="I42" s="90"/>
      <c r="J42" s="93" t="str">
        <f>IF(D42="","","-")</f>
        <v/>
      </c>
      <c r="K42" s="90"/>
      <c r="L42" s="108"/>
      <c r="M42" s="108"/>
      <c r="N42" s="111"/>
      <c r="O42" s="111"/>
      <c r="P42" s="36" t="s">
        <v>15</v>
      </c>
      <c r="Q42" s="53"/>
      <c r="R42" s="73"/>
      <c r="S42" s="53"/>
      <c r="T42" s="64">
        <f t="shared" si="14"/>
        <v>0</v>
      </c>
      <c r="U42" s="102"/>
      <c r="V42" s="99"/>
      <c r="W42" s="105" t="s">
        <v>14</v>
      </c>
      <c r="X42" s="96"/>
      <c r="Y42" s="81"/>
      <c r="Z42" s="13">
        <f>ROW()</f>
        <v>42</v>
      </c>
      <c r="AA42" s="24">
        <f>D42</f>
        <v>0</v>
      </c>
      <c r="AB42" s="25">
        <f>N42</f>
        <v>0</v>
      </c>
      <c r="AC42" s="3"/>
      <c r="AD42" s="3"/>
      <c r="AE42" s="3"/>
      <c r="AF42" s="3"/>
      <c r="AG42" s="3">
        <v>34</v>
      </c>
    </row>
    <row r="43" spans="1:33" s="2" customFormat="1" ht="18.399999999999999" hidden="1" customHeight="1">
      <c r="A43" s="6" t="e">
        <f>#REF!&amp;#REF!&amp;#REF!&amp;#REF!&amp;#REF!&amp;#REF!</f>
        <v>#REF!</v>
      </c>
      <c r="B43" s="24">
        <f t="shared" si="2"/>
        <v>35</v>
      </c>
      <c r="C43" s="85"/>
      <c r="D43" s="88"/>
      <c r="E43" s="91"/>
      <c r="F43" s="94"/>
      <c r="G43" s="91"/>
      <c r="H43" s="94"/>
      <c r="I43" s="91"/>
      <c r="J43" s="94"/>
      <c r="K43" s="91"/>
      <c r="L43" s="109"/>
      <c r="M43" s="109"/>
      <c r="N43" s="112"/>
      <c r="O43" s="112"/>
      <c r="P43" s="37" t="s">
        <v>13</v>
      </c>
      <c r="Q43" s="28"/>
      <c r="R43" s="74"/>
      <c r="S43" s="28"/>
      <c r="T43" s="64">
        <f t="shared" si="14"/>
        <v>0</v>
      </c>
      <c r="U43" s="103"/>
      <c r="V43" s="100"/>
      <c r="W43" s="106"/>
      <c r="X43" s="97"/>
      <c r="Y43" s="82"/>
      <c r="Z43" s="13">
        <f>ROW()</f>
        <v>43</v>
      </c>
      <c r="AA43" s="24">
        <f>D42</f>
        <v>0</v>
      </c>
      <c r="AB43" s="25">
        <f>N42</f>
        <v>0</v>
      </c>
      <c r="AC43" s="3"/>
      <c r="AD43" s="3"/>
      <c r="AE43" s="3"/>
      <c r="AF43" s="3"/>
      <c r="AG43" s="3">
        <v>35</v>
      </c>
    </row>
    <row r="44" spans="1:33" s="2" customFormat="1" ht="18.399999999999999" hidden="1" customHeight="1">
      <c r="A44" s="6" t="e">
        <f>#REF!&amp;#REF!&amp;#REF!&amp;#REF!&amp;#REF!&amp;#REF!</f>
        <v>#REF!</v>
      </c>
      <c r="B44" s="24">
        <f t="shared" si="2"/>
        <v>36</v>
      </c>
      <c r="C44" s="86"/>
      <c r="D44" s="89"/>
      <c r="E44" s="92"/>
      <c r="F44" s="95"/>
      <c r="G44" s="92"/>
      <c r="H44" s="95"/>
      <c r="I44" s="92"/>
      <c r="J44" s="95"/>
      <c r="K44" s="92"/>
      <c r="L44" s="110"/>
      <c r="M44" s="110"/>
      <c r="N44" s="113"/>
      <c r="O44" s="113"/>
      <c r="P44" s="38" t="s">
        <v>12</v>
      </c>
      <c r="Q44" s="54">
        <f>SUBTOTAL(9,Q42:Q43)</f>
        <v>0</v>
      </c>
      <c r="R44" s="75">
        <f t="shared" ref="R44" si="15">SUBTOTAL(9,R42:R43)</f>
        <v>0</v>
      </c>
      <c r="S44" s="54"/>
      <c r="T44" s="64">
        <f t="shared" si="14"/>
        <v>0</v>
      </c>
      <c r="U44" s="104"/>
      <c r="V44" s="101"/>
      <c r="W44" s="107"/>
      <c r="X44" s="98"/>
      <c r="Y44" s="83"/>
      <c r="Z44" s="13">
        <f>ROW()</f>
        <v>44</v>
      </c>
      <c r="AA44" s="24">
        <f>D42</f>
        <v>0</v>
      </c>
      <c r="AB44" s="25">
        <f>N42</f>
        <v>0</v>
      </c>
      <c r="AC44" s="3"/>
      <c r="AD44" s="3"/>
      <c r="AE44" s="3"/>
      <c r="AF44" s="3"/>
      <c r="AG44" s="3">
        <v>36</v>
      </c>
    </row>
    <row r="45" spans="1:33" s="2" customFormat="1" ht="18.399999999999999" hidden="1" customHeight="1">
      <c r="A45" s="6" t="e">
        <f>#REF!&amp;#REF!&amp;#REF!&amp;#REF!&amp;#REF!&amp;#REF!</f>
        <v>#REF!</v>
      </c>
      <c r="B45" s="24">
        <f t="shared" si="2"/>
        <v>37</v>
      </c>
      <c r="C45" s="84">
        <v>13</v>
      </c>
      <c r="D45" s="87"/>
      <c r="E45" s="90"/>
      <c r="F45" s="93" t="s">
        <v>16</v>
      </c>
      <c r="G45" s="90"/>
      <c r="H45" s="93" t="s">
        <v>16</v>
      </c>
      <c r="I45" s="90"/>
      <c r="J45" s="93" t="str">
        <f>IF(D45="","","-")</f>
        <v/>
      </c>
      <c r="K45" s="90"/>
      <c r="L45" s="108"/>
      <c r="M45" s="108"/>
      <c r="N45" s="111"/>
      <c r="O45" s="111"/>
      <c r="P45" s="36" t="s">
        <v>15</v>
      </c>
      <c r="Q45" s="53"/>
      <c r="R45" s="73"/>
      <c r="S45" s="53"/>
      <c r="T45" s="64">
        <f t="shared" si="14"/>
        <v>0</v>
      </c>
      <c r="U45" s="102"/>
      <c r="V45" s="99"/>
      <c r="W45" s="105" t="s">
        <v>14</v>
      </c>
      <c r="X45" s="96"/>
      <c r="Y45" s="81"/>
      <c r="Z45" s="13">
        <f>ROW()</f>
        <v>45</v>
      </c>
      <c r="AA45" s="24">
        <f>D45</f>
        <v>0</v>
      </c>
      <c r="AB45" s="25">
        <f>N45</f>
        <v>0</v>
      </c>
      <c r="AC45" s="3"/>
      <c r="AD45" s="3"/>
      <c r="AE45" s="3"/>
      <c r="AF45" s="3"/>
      <c r="AG45" s="3">
        <v>37</v>
      </c>
    </row>
    <row r="46" spans="1:33" s="2" customFormat="1" ht="18.399999999999999" hidden="1" customHeight="1">
      <c r="A46" s="6" t="e">
        <f>#REF!&amp;#REF!&amp;#REF!&amp;#REF!&amp;#REF!&amp;#REF!</f>
        <v>#REF!</v>
      </c>
      <c r="B46" s="24">
        <f t="shared" si="2"/>
        <v>38</v>
      </c>
      <c r="C46" s="85"/>
      <c r="D46" s="88"/>
      <c r="E46" s="91"/>
      <c r="F46" s="94"/>
      <c r="G46" s="91"/>
      <c r="H46" s="94"/>
      <c r="I46" s="91"/>
      <c r="J46" s="94"/>
      <c r="K46" s="91"/>
      <c r="L46" s="109"/>
      <c r="M46" s="109"/>
      <c r="N46" s="112"/>
      <c r="O46" s="112"/>
      <c r="P46" s="37" t="s">
        <v>13</v>
      </c>
      <c r="Q46" s="28"/>
      <c r="R46" s="74"/>
      <c r="S46" s="28"/>
      <c r="T46" s="64">
        <f t="shared" si="14"/>
        <v>0</v>
      </c>
      <c r="U46" s="103"/>
      <c r="V46" s="100"/>
      <c r="W46" s="106"/>
      <c r="X46" s="97"/>
      <c r="Y46" s="82"/>
      <c r="Z46" s="13">
        <f>ROW()</f>
        <v>46</v>
      </c>
      <c r="AA46" s="24">
        <f>D45</f>
        <v>0</v>
      </c>
      <c r="AB46" s="25">
        <f>N45</f>
        <v>0</v>
      </c>
      <c r="AC46" s="3"/>
      <c r="AD46" s="3"/>
      <c r="AE46" s="3"/>
      <c r="AF46" s="3"/>
      <c r="AG46" s="3">
        <v>38</v>
      </c>
    </row>
    <row r="47" spans="1:33" s="2" customFormat="1" ht="18.399999999999999" hidden="1" customHeight="1">
      <c r="A47" s="6" t="e">
        <f>#REF!&amp;#REF!&amp;#REF!&amp;#REF!&amp;#REF!&amp;#REF!</f>
        <v>#REF!</v>
      </c>
      <c r="B47" s="24">
        <f t="shared" si="2"/>
        <v>39</v>
      </c>
      <c r="C47" s="86"/>
      <c r="D47" s="89"/>
      <c r="E47" s="92"/>
      <c r="F47" s="95"/>
      <c r="G47" s="92"/>
      <c r="H47" s="95"/>
      <c r="I47" s="92"/>
      <c r="J47" s="95"/>
      <c r="K47" s="92"/>
      <c r="L47" s="110"/>
      <c r="M47" s="110"/>
      <c r="N47" s="113"/>
      <c r="O47" s="113"/>
      <c r="P47" s="38" t="s">
        <v>12</v>
      </c>
      <c r="Q47" s="54">
        <f>SUBTOTAL(9,Q45:Q46)</f>
        <v>0</v>
      </c>
      <c r="R47" s="75">
        <f t="shared" ref="R47" si="16">SUBTOTAL(9,R45:R46)</f>
        <v>0</v>
      </c>
      <c r="S47" s="54"/>
      <c r="T47" s="64">
        <f t="shared" si="14"/>
        <v>0</v>
      </c>
      <c r="U47" s="104"/>
      <c r="V47" s="101"/>
      <c r="W47" s="107"/>
      <c r="X47" s="98"/>
      <c r="Y47" s="83"/>
      <c r="Z47" s="13">
        <f>ROW()</f>
        <v>47</v>
      </c>
      <c r="AA47" s="24">
        <f>D45</f>
        <v>0</v>
      </c>
      <c r="AB47" s="25">
        <f>N45</f>
        <v>0</v>
      </c>
      <c r="AC47" s="3"/>
      <c r="AD47" s="3"/>
      <c r="AE47" s="3"/>
      <c r="AF47" s="3"/>
      <c r="AG47" s="3">
        <v>39</v>
      </c>
    </row>
    <row r="48" spans="1:33" s="2" customFormat="1" ht="18.399999999999999" hidden="1" customHeight="1">
      <c r="A48" s="6" t="e">
        <f>#REF!&amp;#REF!&amp;#REF!&amp;#REF!&amp;#REF!&amp;#REF!</f>
        <v>#REF!</v>
      </c>
      <c r="B48" s="24">
        <f t="shared" si="2"/>
        <v>40</v>
      </c>
      <c r="C48" s="84">
        <v>14</v>
      </c>
      <c r="D48" s="87"/>
      <c r="E48" s="90"/>
      <c r="F48" s="93" t="s">
        <v>16</v>
      </c>
      <c r="G48" s="90"/>
      <c r="H48" s="93" t="s">
        <v>16</v>
      </c>
      <c r="I48" s="90"/>
      <c r="J48" s="93" t="str">
        <f>IF(D48="","","-")</f>
        <v/>
      </c>
      <c r="K48" s="90"/>
      <c r="L48" s="108"/>
      <c r="M48" s="108"/>
      <c r="N48" s="111"/>
      <c r="O48" s="111"/>
      <c r="P48" s="36" t="s">
        <v>15</v>
      </c>
      <c r="Q48" s="53"/>
      <c r="R48" s="73"/>
      <c r="S48" s="53"/>
      <c r="T48" s="64">
        <f t="shared" si="14"/>
        <v>0</v>
      </c>
      <c r="U48" s="102"/>
      <c r="V48" s="99"/>
      <c r="W48" s="105" t="s">
        <v>14</v>
      </c>
      <c r="X48" s="96"/>
      <c r="Y48" s="81"/>
      <c r="Z48" s="13">
        <f>ROW()</f>
        <v>48</v>
      </c>
      <c r="AA48" s="24">
        <f>D48</f>
        <v>0</v>
      </c>
      <c r="AB48" s="25">
        <f>N48</f>
        <v>0</v>
      </c>
      <c r="AC48" s="3"/>
      <c r="AD48" s="3"/>
      <c r="AE48" s="3"/>
      <c r="AF48" s="3"/>
      <c r="AG48" s="3">
        <v>40</v>
      </c>
    </row>
    <row r="49" spans="1:33" s="2" customFormat="1" ht="18.399999999999999" hidden="1" customHeight="1">
      <c r="A49" s="6" t="e">
        <f>#REF!&amp;#REF!&amp;#REF!&amp;#REF!&amp;#REF!&amp;#REF!</f>
        <v>#REF!</v>
      </c>
      <c r="B49" s="24">
        <f t="shared" si="2"/>
        <v>41</v>
      </c>
      <c r="C49" s="85"/>
      <c r="D49" s="88"/>
      <c r="E49" s="91"/>
      <c r="F49" s="94"/>
      <c r="G49" s="91"/>
      <c r="H49" s="94"/>
      <c r="I49" s="91"/>
      <c r="J49" s="94"/>
      <c r="K49" s="91"/>
      <c r="L49" s="109"/>
      <c r="M49" s="109"/>
      <c r="N49" s="112"/>
      <c r="O49" s="112"/>
      <c r="P49" s="37" t="s">
        <v>13</v>
      </c>
      <c r="Q49" s="28"/>
      <c r="R49" s="74"/>
      <c r="S49" s="28"/>
      <c r="T49" s="64">
        <f t="shared" si="14"/>
        <v>0</v>
      </c>
      <c r="U49" s="103"/>
      <c r="V49" s="100"/>
      <c r="W49" s="106"/>
      <c r="X49" s="97"/>
      <c r="Y49" s="82"/>
      <c r="Z49" s="13">
        <f>ROW()</f>
        <v>49</v>
      </c>
      <c r="AA49" s="24">
        <f>D48</f>
        <v>0</v>
      </c>
      <c r="AB49" s="25">
        <f>N48</f>
        <v>0</v>
      </c>
      <c r="AC49" s="3"/>
      <c r="AD49" s="3"/>
      <c r="AE49" s="3"/>
      <c r="AF49" s="3"/>
      <c r="AG49" s="3">
        <v>41</v>
      </c>
    </row>
    <row r="50" spans="1:33" s="2" customFormat="1" ht="18.399999999999999" hidden="1" customHeight="1">
      <c r="A50" s="6" t="e">
        <f>#REF!&amp;#REF!&amp;#REF!&amp;#REF!&amp;#REF!&amp;#REF!</f>
        <v>#REF!</v>
      </c>
      <c r="B50" s="24">
        <f t="shared" si="2"/>
        <v>42</v>
      </c>
      <c r="C50" s="86"/>
      <c r="D50" s="89"/>
      <c r="E50" s="92"/>
      <c r="F50" s="95"/>
      <c r="G50" s="92"/>
      <c r="H50" s="95"/>
      <c r="I50" s="92"/>
      <c r="J50" s="95"/>
      <c r="K50" s="92"/>
      <c r="L50" s="110"/>
      <c r="M50" s="110"/>
      <c r="N50" s="113"/>
      <c r="O50" s="113"/>
      <c r="P50" s="38" t="s">
        <v>12</v>
      </c>
      <c r="Q50" s="54">
        <f>SUBTOTAL(9,Q48:Q49)</f>
        <v>0</v>
      </c>
      <c r="R50" s="75">
        <f t="shared" ref="R50" si="17">SUBTOTAL(9,R48:R49)</f>
        <v>0</v>
      </c>
      <c r="S50" s="54"/>
      <c r="T50" s="64">
        <f t="shared" si="14"/>
        <v>0</v>
      </c>
      <c r="U50" s="104"/>
      <c r="V50" s="101"/>
      <c r="W50" s="107"/>
      <c r="X50" s="98"/>
      <c r="Y50" s="83"/>
      <c r="Z50" s="13">
        <f>ROW()</f>
        <v>50</v>
      </c>
      <c r="AA50" s="24">
        <f>D48</f>
        <v>0</v>
      </c>
      <c r="AB50" s="25">
        <f>N48</f>
        <v>0</v>
      </c>
      <c r="AC50" s="3"/>
      <c r="AD50" s="3"/>
      <c r="AE50" s="3"/>
      <c r="AF50" s="3"/>
      <c r="AG50" s="3">
        <v>42</v>
      </c>
    </row>
    <row r="51" spans="1:33" s="2" customFormat="1" ht="18.399999999999999" hidden="1" customHeight="1">
      <c r="A51" s="6" t="e">
        <f>#REF!&amp;#REF!&amp;#REF!&amp;#REF!&amp;#REF!&amp;#REF!</f>
        <v>#REF!</v>
      </c>
      <c r="B51" s="24">
        <f t="shared" si="2"/>
        <v>43</v>
      </c>
      <c r="C51" s="84">
        <v>15</v>
      </c>
      <c r="D51" s="87"/>
      <c r="E51" s="90"/>
      <c r="F51" s="93" t="s">
        <v>16</v>
      </c>
      <c r="G51" s="90"/>
      <c r="H51" s="93" t="s">
        <v>16</v>
      </c>
      <c r="I51" s="90"/>
      <c r="J51" s="93" t="str">
        <f>IF(D51="","","-")</f>
        <v/>
      </c>
      <c r="K51" s="90"/>
      <c r="L51" s="108"/>
      <c r="M51" s="108"/>
      <c r="N51" s="111"/>
      <c r="O51" s="111"/>
      <c r="P51" s="36" t="s">
        <v>15</v>
      </c>
      <c r="Q51" s="53"/>
      <c r="R51" s="73"/>
      <c r="S51" s="53"/>
      <c r="T51" s="64">
        <f t="shared" si="14"/>
        <v>0</v>
      </c>
      <c r="U51" s="102"/>
      <c r="V51" s="99"/>
      <c r="W51" s="105" t="s">
        <v>14</v>
      </c>
      <c r="X51" s="96"/>
      <c r="Y51" s="81"/>
      <c r="Z51" s="13">
        <f>ROW()</f>
        <v>51</v>
      </c>
      <c r="AA51" s="24">
        <f>D51</f>
        <v>0</v>
      </c>
      <c r="AB51" s="25">
        <f>N51</f>
        <v>0</v>
      </c>
      <c r="AC51" s="3"/>
      <c r="AD51" s="3"/>
      <c r="AE51" s="3"/>
      <c r="AF51" s="3"/>
      <c r="AG51" s="3">
        <v>43</v>
      </c>
    </row>
    <row r="52" spans="1:33" s="2" customFormat="1" ht="18.399999999999999" hidden="1" customHeight="1">
      <c r="A52" s="6" t="e">
        <f>#REF!&amp;#REF!&amp;#REF!&amp;#REF!&amp;#REF!&amp;#REF!</f>
        <v>#REF!</v>
      </c>
      <c r="B52" s="24">
        <f t="shared" si="2"/>
        <v>44</v>
      </c>
      <c r="C52" s="85"/>
      <c r="D52" s="88"/>
      <c r="E52" s="91"/>
      <c r="F52" s="94"/>
      <c r="G52" s="91"/>
      <c r="H52" s="94"/>
      <c r="I52" s="91"/>
      <c r="J52" s="94"/>
      <c r="K52" s="91"/>
      <c r="L52" s="109"/>
      <c r="M52" s="109"/>
      <c r="N52" s="112"/>
      <c r="O52" s="112"/>
      <c r="P52" s="37" t="s">
        <v>13</v>
      </c>
      <c r="Q52" s="28"/>
      <c r="R52" s="74"/>
      <c r="S52" s="28"/>
      <c r="T52" s="64">
        <f t="shared" si="14"/>
        <v>0</v>
      </c>
      <c r="U52" s="103"/>
      <c r="V52" s="100"/>
      <c r="W52" s="106"/>
      <c r="X52" s="97"/>
      <c r="Y52" s="82"/>
      <c r="Z52" s="13">
        <f>ROW()</f>
        <v>52</v>
      </c>
      <c r="AA52" s="24">
        <f>D51</f>
        <v>0</v>
      </c>
      <c r="AB52" s="25">
        <f>N51</f>
        <v>0</v>
      </c>
      <c r="AC52" s="3"/>
      <c r="AD52" s="3"/>
      <c r="AE52" s="3"/>
      <c r="AF52" s="3"/>
      <c r="AG52" s="3">
        <v>44</v>
      </c>
    </row>
    <row r="53" spans="1:33" s="2" customFormat="1" ht="18.399999999999999" hidden="1" customHeight="1" thickBot="1">
      <c r="A53" s="6" t="e">
        <f>#REF!&amp;#REF!&amp;#REF!&amp;#REF!&amp;#REF!&amp;#REF!</f>
        <v>#REF!</v>
      </c>
      <c r="B53" s="24">
        <f t="shared" si="2"/>
        <v>45</v>
      </c>
      <c r="C53" s="86"/>
      <c r="D53" s="89"/>
      <c r="E53" s="92"/>
      <c r="F53" s="95"/>
      <c r="G53" s="92"/>
      <c r="H53" s="95"/>
      <c r="I53" s="92"/>
      <c r="J53" s="95"/>
      <c r="K53" s="92"/>
      <c r="L53" s="110"/>
      <c r="M53" s="110"/>
      <c r="N53" s="113"/>
      <c r="O53" s="113"/>
      <c r="P53" s="38" t="s">
        <v>12</v>
      </c>
      <c r="Q53" s="54">
        <f>SUBTOTAL(9,Q51:Q52)</f>
        <v>0</v>
      </c>
      <c r="R53" s="75">
        <f t="shared" ref="R53" si="18">SUBTOTAL(9,R51:R52)</f>
        <v>0</v>
      </c>
      <c r="S53" s="54"/>
      <c r="T53" s="64">
        <f t="shared" si="14"/>
        <v>0</v>
      </c>
      <c r="U53" s="104"/>
      <c r="V53" s="101"/>
      <c r="W53" s="107"/>
      <c r="X53" s="98"/>
      <c r="Y53" s="83"/>
      <c r="Z53" s="13">
        <f>ROW()</f>
        <v>53</v>
      </c>
      <c r="AA53" s="24">
        <f>D51</f>
        <v>0</v>
      </c>
      <c r="AB53" s="25">
        <f>N51</f>
        <v>0</v>
      </c>
      <c r="AC53" s="3"/>
      <c r="AD53" s="3"/>
      <c r="AE53" s="3"/>
      <c r="AF53" s="3"/>
      <c r="AG53" s="3">
        <v>45</v>
      </c>
    </row>
    <row r="54" spans="1:33" s="2" customFormat="1" ht="18.399999999999999" customHeight="1" collapsed="1">
      <c r="A54" s="18"/>
      <c r="B54" s="3"/>
      <c r="C54" s="137" t="s">
        <v>11</v>
      </c>
      <c r="D54" s="138"/>
      <c r="E54" s="138"/>
      <c r="F54" s="138"/>
      <c r="G54" s="138"/>
      <c r="H54" s="138"/>
      <c r="I54" s="138"/>
      <c r="J54" s="138"/>
      <c r="K54" s="138"/>
      <c r="L54" s="138"/>
      <c r="M54" s="139"/>
      <c r="N54" s="146" t="s">
        <v>10</v>
      </c>
      <c r="O54" s="147"/>
      <c r="P54" s="33" t="s">
        <v>8</v>
      </c>
      <c r="Q54" s="55">
        <f>SUMIF($P$9:$P$53,$P$54,Q9:Q53)</f>
        <v>751024</v>
      </c>
      <c r="R54" s="76">
        <f t="shared" ref="R54" si="19">SUMIF($P$9:$P$53,$P$54,R9:R53)</f>
        <v>0</v>
      </c>
      <c r="S54" s="55"/>
      <c r="T54" s="64">
        <f t="shared" si="14"/>
        <v>751024</v>
      </c>
      <c r="U54" s="115"/>
      <c r="V54" s="128"/>
      <c r="W54" s="129"/>
      <c r="X54" s="129"/>
      <c r="Y54" s="130"/>
      <c r="Z54" s="3"/>
      <c r="AA54" s="3"/>
      <c r="AB54" s="3"/>
    </row>
    <row r="55" spans="1:33" s="2" customFormat="1" ht="18.399999999999999" customHeight="1">
      <c r="A55" s="18"/>
      <c r="B55" s="3"/>
      <c r="C55" s="140"/>
      <c r="D55" s="141"/>
      <c r="E55" s="141"/>
      <c r="F55" s="141"/>
      <c r="G55" s="141"/>
      <c r="H55" s="141"/>
      <c r="I55" s="141"/>
      <c r="J55" s="141"/>
      <c r="K55" s="141"/>
      <c r="L55" s="141"/>
      <c r="M55" s="142"/>
      <c r="N55" s="146"/>
      <c r="O55" s="147"/>
      <c r="P55" s="32" t="s">
        <v>7</v>
      </c>
      <c r="Q55" s="29">
        <f>SUMIF($P$9:$P$53,$P$55,Q9:Q53)</f>
        <v>0</v>
      </c>
      <c r="R55" s="77">
        <f t="shared" ref="R55" si="20">SUMIF($P$9:$P$53,$P$55,R9:R53)</f>
        <v>32010</v>
      </c>
      <c r="S55" s="29"/>
      <c r="T55" s="65">
        <f t="shared" si="14"/>
        <v>32010</v>
      </c>
      <c r="U55" s="115"/>
      <c r="V55" s="131"/>
      <c r="W55" s="132"/>
      <c r="X55" s="132"/>
      <c r="Y55" s="133"/>
      <c r="Z55" s="3"/>
      <c r="AA55" s="3"/>
      <c r="AB55" s="3"/>
    </row>
    <row r="56" spans="1:33" s="2" customFormat="1" ht="18.399999999999999" customHeight="1">
      <c r="A56" s="18"/>
      <c r="B56" s="3"/>
      <c r="C56" s="140"/>
      <c r="D56" s="141"/>
      <c r="E56" s="141"/>
      <c r="F56" s="141"/>
      <c r="G56" s="141"/>
      <c r="H56" s="141"/>
      <c r="I56" s="141"/>
      <c r="J56" s="141"/>
      <c r="K56" s="141"/>
      <c r="L56" s="141"/>
      <c r="M56" s="142"/>
      <c r="N56" s="146"/>
      <c r="O56" s="147"/>
      <c r="P56" s="34" t="s">
        <v>6</v>
      </c>
      <c r="Q56" s="54">
        <f>IF(SUBTOTAL(9,Q9:Q53)=SUMIF($P$9:$P$53,$P$56,Q9:Q53),SUMIF($P$9:$P$53,$P$56,Q9:Q53),"ERR")</f>
        <v>751024</v>
      </c>
      <c r="R56" s="75">
        <f t="shared" ref="R56" si="21">IF(SUBTOTAL(9,R9:R53)=SUMIF($P$9:$P$53,$P$56,R9:R53),SUMIF($P$9:$P$53,$P$56,R9:R53),"ERR")</f>
        <v>32010</v>
      </c>
      <c r="S56" s="54"/>
      <c r="T56" s="80">
        <f t="shared" si="14"/>
        <v>783034</v>
      </c>
      <c r="U56" s="116"/>
      <c r="V56" s="131"/>
      <c r="W56" s="132"/>
      <c r="X56" s="132"/>
      <c r="Y56" s="133"/>
      <c r="Z56" s="3"/>
      <c r="AA56" s="3"/>
      <c r="AB56" s="3"/>
    </row>
    <row r="57" spans="1:33" s="2" customFormat="1" ht="18.399999999999999" customHeight="1">
      <c r="A57" s="18"/>
      <c r="B57" s="3"/>
      <c r="C57" s="140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148" t="s">
        <v>9</v>
      </c>
      <c r="O57" s="149"/>
      <c r="P57" s="32" t="s">
        <v>8</v>
      </c>
      <c r="Q57" s="55">
        <f>SUMIFS(Q9:Q53,$AA$9:$AA$53,"0",$P$9:$P$53,$P$57)</f>
        <v>747636</v>
      </c>
      <c r="R57" s="76">
        <f>SUMIFS(R9:R53,$AA$9:$AA$53,"0",$P$9:$P$53,$P$57)</f>
        <v>0</v>
      </c>
      <c r="S57" s="55"/>
      <c r="T57" s="64">
        <f t="shared" si="14"/>
        <v>747636</v>
      </c>
      <c r="U57" s="114"/>
      <c r="V57" s="131"/>
      <c r="W57" s="132"/>
      <c r="X57" s="132"/>
      <c r="Y57" s="133"/>
      <c r="Z57" s="3"/>
      <c r="AA57" s="3"/>
      <c r="AB57" s="3"/>
    </row>
    <row r="58" spans="1:33" s="2" customFormat="1" ht="18.399999999999999" customHeight="1">
      <c r="A58" s="18"/>
      <c r="B58" s="3"/>
      <c r="C58" s="140"/>
      <c r="D58" s="141"/>
      <c r="E58" s="141"/>
      <c r="F58" s="141"/>
      <c r="G58" s="141"/>
      <c r="H58" s="141"/>
      <c r="I58" s="141"/>
      <c r="J58" s="141"/>
      <c r="K58" s="141"/>
      <c r="L58" s="141"/>
      <c r="M58" s="142"/>
      <c r="N58" s="148"/>
      <c r="O58" s="149"/>
      <c r="P58" s="32" t="s">
        <v>7</v>
      </c>
      <c r="Q58" s="29">
        <f>SUMIFS(Q9:Q53,$AA$9:$AA$53,"0",$P$9:$P$53,$P$58)</f>
        <v>0</v>
      </c>
      <c r="R58" s="77">
        <f>SUMIFS(R9:R53,$AA$9:$AA$53,"0",$P$9:$P$53,$P$58)</f>
        <v>32010</v>
      </c>
      <c r="S58" s="29"/>
      <c r="T58" s="65">
        <f t="shared" si="14"/>
        <v>32010</v>
      </c>
      <c r="U58" s="115"/>
      <c r="V58" s="131"/>
      <c r="W58" s="132"/>
      <c r="X58" s="132"/>
      <c r="Y58" s="133"/>
      <c r="Z58" s="3"/>
      <c r="AA58" s="3"/>
      <c r="AB58" s="3"/>
    </row>
    <row r="59" spans="1:33" s="2" customFormat="1" ht="18.399999999999999" customHeight="1">
      <c r="A59" s="18"/>
      <c r="B59" s="3"/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2"/>
      <c r="N59" s="148"/>
      <c r="O59" s="149"/>
      <c r="P59" s="32" t="s">
        <v>6</v>
      </c>
      <c r="Q59" s="54">
        <f>SUMIFS(Q9:Q53,$AA$9:$AA$53,"0",$P$9:$P$53,$P$59)</f>
        <v>747636</v>
      </c>
      <c r="R59" s="75">
        <f>SUMIFS(R9:R53,$AA$9:$AA$53,"0",$P$9:$P$53,$P$59)</f>
        <v>32010</v>
      </c>
      <c r="S59" s="54"/>
      <c r="T59" s="80">
        <f t="shared" si="14"/>
        <v>779646</v>
      </c>
      <c r="U59" s="116"/>
      <c r="V59" s="131"/>
      <c r="W59" s="132"/>
      <c r="X59" s="132"/>
      <c r="Y59" s="133"/>
      <c r="Z59" s="3"/>
      <c r="AA59" s="3"/>
      <c r="AB59" s="3"/>
    </row>
    <row r="60" spans="1:33" s="2" customFormat="1" ht="18.399999999999999" customHeight="1">
      <c r="A60" s="18"/>
      <c r="B60" s="3"/>
      <c r="C60" s="140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48" t="s">
        <v>42</v>
      </c>
      <c r="O60" s="149"/>
      <c r="P60" s="33" t="s">
        <v>8</v>
      </c>
      <c r="Q60" s="55">
        <f>SUMIFS(Q9:Q53,$AA$9:$AA$53,"◆",$P$9:$P$53,$P$60)</f>
        <v>3388</v>
      </c>
      <c r="R60" s="76">
        <f>SUMIFS(R9:R53,$AA$9:$AA$53,"◆",$P$9:$P$53,$P$60)</f>
        <v>0</v>
      </c>
      <c r="S60" s="55"/>
      <c r="T60" s="64">
        <f t="shared" si="14"/>
        <v>3388</v>
      </c>
      <c r="U60" s="114"/>
      <c r="V60" s="131"/>
      <c r="W60" s="132"/>
      <c r="X60" s="132"/>
      <c r="Y60" s="133"/>
      <c r="Z60" s="3"/>
      <c r="AA60" s="3"/>
      <c r="AB60" s="3"/>
    </row>
    <row r="61" spans="1:33" s="2" customFormat="1" ht="18.399999999999999" customHeight="1">
      <c r="A61" s="18"/>
      <c r="B61" s="3"/>
      <c r="C61" s="140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48"/>
      <c r="O61" s="149"/>
      <c r="P61" s="32" t="s">
        <v>7</v>
      </c>
      <c r="Q61" s="29">
        <f>SUMIFS(Q9:Q53,$AA$9:$AA$53,"◆",$P$9:$P$53,$P$61)</f>
        <v>0</v>
      </c>
      <c r="R61" s="77">
        <f>SUMIFS(R9:R53,$AA$9:$AA$53,"◆",$P$9:$P$53,$P$61)</f>
        <v>0</v>
      </c>
      <c r="S61" s="29"/>
      <c r="T61" s="65">
        <f t="shared" si="14"/>
        <v>0</v>
      </c>
      <c r="U61" s="115"/>
      <c r="V61" s="131"/>
      <c r="W61" s="132"/>
      <c r="X61" s="132"/>
      <c r="Y61" s="133"/>
      <c r="Z61" s="3"/>
      <c r="AA61" s="3"/>
      <c r="AB61" s="3"/>
    </row>
    <row r="62" spans="1:33" s="2" customFormat="1" ht="18.399999999999999" customHeight="1" thickBot="1">
      <c r="A62" s="18"/>
      <c r="B62" s="3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5"/>
      <c r="N62" s="150"/>
      <c r="O62" s="151"/>
      <c r="P62" s="39" t="s">
        <v>6</v>
      </c>
      <c r="Q62" s="56">
        <f>SUMIFS(Q9:Q53,$AA$9:$AA$53,"◆",$P$9:$P$53,$P$62)</f>
        <v>3388</v>
      </c>
      <c r="R62" s="78">
        <f>SUMIFS(R9:R53,$AA$9:$AA$53,"◆",$P$9:$P$53,$P$62)</f>
        <v>0</v>
      </c>
      <c r="S62" s="56"/>
      <c r="T62" s="67">
        <f t="shared" si="14"/>
        <v>3388</v>
      </c>
      <c r="U62" s="117"/>
      <c r="V62" s="134"/>
      <c r="W62" s="135"/>
      <c r="X62" s="135"/>
      <c r="Y62" s="136"/>
      <c r="Z62" s="3"/>
      <c r="AA62" s="3"/>
      <c r="AB62" s="3"/>
    </row>
    <row r="63" spans="1:33" s="2" customFormat="1" ht="9.1999999999999993" customHeight="1" thickBot="1">
      <c r="A63" s="21"/>
      <c r="B63" s="3"/>
      <c r="O63" s="3"/>
      <c r="P63" s="12"/>
      <c r="Q63" s="11"/>
      <c r="R63" s="6"/>
      <c r="S63" s="6"/>
      <c r="T63" s="11"/>
      <c r="X63" s="6"/>
      <c r="Y63" s="6"/>
      <c r="Z63" s="6"/>
      <c r="AA63" s="6"/>
    </row>
    <row r="64" spans="1:33" s="2" customFormat="1" ht="22.7" customHeight="1">
      <c r="A64" s="4"/>
      <c r="B64" s="10"/>
      <c r="C64" s="197" t="s">
        <v>43</v>
      </c>
      <c r="D64" s="198"/>
      <c r="E64" s="198"/>
      <c r="F64" s="198"/>
      <c r="G64" s="198"/>
      <c r="H64" s="198"/>
      <c r="I64" s="198"/>
      <c r="J64" s="198"/>
      <c r="K64" s="194"/>
      <c r="L64" s="46" t="s">
        <v>77</v>
      </c>
      <c r="M64" s="58" t="s">
        <v>5</v>
      </c>
      <c r="N64" s="60" t="s">
        <v>79</v>
      </c>
      <c r="O64" s="61"/>
      <c r="P64" s="61"/>
      <c r="Q64" s="61"/>
      <c r="R64" s="49"/>
      <c r="S64" s="49"/>
      <c r="T64" s="61"/>
      <c r="U64" s="194" t="s">
        <v>4</v>
      </c>
      <c r="V64" s="194"/>
      <c r="W64" s="194"/>
      <c r="X64" s="194"/>
      <c r="Y64" s="45" t="s">
        <v>81</v>
      </c>
      <c r="Z64" s="10"/>
      <c r="AA64" s="10"/>
      <c r="AB64" s="10"/>
    </row>
    <row r="65" spans="1:35" s="2" customFormat="1" ht="22.5" customHeight="1" thickBot="1">
      <c r="A65" s="4"/>
      <c r="B65" s="10"/>
      <c r="C65" s="195" t="s">
        <v>3</v>
      </c>
      <c r="D65" s="196"/>
      <c r="E65" s="196"/>
      <c r="F65" s="196"/>
      <c r="G65" s="196"/>
      <c r="H65" s="196"/>
      <c r="I65" s="196"/>
      <c r="J65" s="196"/>
      <c r="K65" s="193"/>
      <c r="L65" s="47" t="s">
        <v>78</v>
      </c>
      <c r="M65" s="57" t="s">
        <v>2</v>
      </c>
      <c r="N65" s="62" t="s">
        <v>80</v>
      </c>
      <c r="O65" s="63"/>
      <c r="P65" s="63"/>
      <c r="Q65" s="63"/>
      <c r="R65" s="50"/>
      <c r="S65" s="50"/>
      <c r="T65" s="63"/>
      <c r="U65" s="193" t="s">
        <v>1</v>
      </c>
      <c r="V65" s="193"/>
      <c r="W65" s="193"/>
      <c r="X65" s="193"/>
      <c r="Y65" s="79" t="s">
        <v>82</v>
      </c>
      <c r="Z65" s="10"/>
      <c r="AA65" s="10"/>
      <c r="AB65" s="10"/>
    </row>
    <row r="66" spans="1:35" ht="23.85" customHeight="1">
      <c r="A66" s="21"/>
      <c r="B66" s="3"/>
      <c r="C66" s="4" t="s">
        <v>44</v>
      </c>
      <c r="D66" s="4"/>
      <c r="E66" s="4"/>
      <c r="F66" s="4"/>
      <c r="G66" s="4"/>
      <c r="H66" s="4"/>
      <c r="I66" s="4"/>
      <c r="J66" s="4"/>
      <c r="K66" s="4"/>
      <c r="L66" s="9"/>
      <c r="M66" s="9"/>
      <c r="N66" s="9"/>
      <c r="O66" s="8"/>
      <c r="P66" s="5"/>
      <c r="Q66" s="5"/>
      <c r="R66" s="5"/>
      <c r="S66" s="5"/>
      <c r="T66" s="5"/>
      <c r="U66" s="2"/>
      <c r="V66" s="2"/>
      <c r="W66" s="2"/>
      <c r="X66" s="5"/>
      <c r="Y66" s="5"/>
      <c r="Z66" s="5"/>
      <c r="AA66" s="5"/>
      <c r="AB66" s="2"/>
      <c r="AC66" s="2"/>
      <c r="AD66" s="2"/>
      <c r="AF66" s="1"/>
      <c r="AG66" s="1"/>
      <c r="AH66" s="1"/>
      <c r="AI66" s="1"/>
    </row>
    <row r="67" spans="1:35" ht="23.85" customHeight="1">
      <c r="A67" s="21"/>
      <c r="B67" s="3"/>
      <c r="C67" s="4" t="s">
        <v>45</v>
      </c>
      <c r="D67" s="4"/>
      <c r="E67" s="4"/>
      <c r="F67" s="4"/>
      <c r="G67" s="4"/>
      <c r="H67" s="4"/>
      <c r="I67" s="4"/>
      <c r="J67" s="4"/>
      <c r="K67" s="4"/>
      <c r="L67" s="9"/>
      <c r="M67" s="9"/>
      <c r="N67" s="9"/>
      <c r="O67" s="8"/>
      <c r="P67" s="5"/>
      <c r="Q67" s="5"/>
      <c r="R67" s="5"/>
      <c r="S67" s="5"/>
      <c r="T67" s="5"/>
      <c r="U67" s="2"/>
      <c r="V67" s="2"/>
      <c r="W67" s="2"/>
      <c r="X67" s="5"/>
      <c r="Y67" s="5"/>
      <c r="Z67" s="5"/>
      <c r="AA67" s="5"/>
      <c r="AB67" s="2"/>
      <c r="AC67" s="2"/>
      <c r="AD67" s="2"/>
      <c r="AF67" s="1"/>
      <c r="AG67" s="1"/>
      <c r="AH67" s="1"/>
      <c r="AI67" s="1"/>
    </row>
    <row r="68" spans="1:35" ht="23.85" customHeight="1">
      <c r="A68" s="21"/>
      <c r="B68" s="3"/>
      <c r="C68" s="4" t="s">
        <v>0</v>
      </c>
      <c r="D68" s="4"/>
      <c r="E68" s="4"/>
      <c r="F68" s="4"/>
      <c r="G68" s="4"/>
      <c r="H68" s="4"/>
      <c r="I68" s="4"/>
      <c r="J68" s="4"/>
      <c r="K68" s="4"/>
      <c r="L68" s="9"/>
      <c r="M68" s="9"/>
      <c r="N68" s="9"/>
      <c r="O68" s="8"/>
      <c r="P68" s="5"/>
      <c r="Q68" s="5"/>
      <c r="R68" s="5"/>
      <c r="S68" s="5"/>
      <c r="T68" s="5"/>
      <c r="U68" s="2"/>
      <c r="V68" s="2"/>
      <c r="W68" s="2"/>
      <c r="X68" s="5"/>
      <c r="Y68" s="5"/>
      <c r="Z68" s="5"/>
      <c r="AA68" s="5"/>
      <c r="AB68" s="2"/>
      <c r="AC68" s="2"/>
      <c r="AD68" s="2"/>
      <c r="AF68" s="1"/>
      <c r="AG68" s="1"/>
      <c r="AH68" s="1"/>
      <c r="AI68" s="1"/>
    </row>
    <row r="69" spans="1:35" ht="23.85" customHeight="1">
      <c r="A69" s="21"/>
      <c r="B69" s="3"/>
      <c r="C69" s="4" t="s">
        <v>53</v>
      </c>
      <c r="D69" s="4"/>
      <c r="E69" s="4"/>
      <c r="F69" s="4"/>
      <c r="G69" s="4"/>
      <c r="H69" s="4"/>
      <c r="I69" s="4"/>
      <c r="J69" s="4"/>
      <c r="K69" s="4"/>
      <c r="L69" s="9"/>
      <c r="M69" s="9"/>
      <c r="N69" s="9"/>
      <c r="O69" s="8"/>
      <c r="P69" s="5"/>
      <c r="Q69" s="5"/>
      <c r="R69" s="5"/>
      <c r="S69" s="5"/>
      <c r="T69" s="5"/>
      <c r="U69" s="2"/>
      <c r="V69" s="2"/>
      <c r="W69" s="2"/>
      <c r="X69" s="5"/>
      <c r="Y69" s="5"/>
      <c r="Z69" s="5"/>
      <c r="AA69" s="5"/>
      <c r="AB69" s="2"/>
      <c r="AC69" s="2"/>
      <c r="AD69" s="2"/>
      <c r="AF69" s="1"/>
      <c r="AG69" s="1"/>
      <c r="AH69" s="1"/>
      <c r="AI69" s="1"/>
    </row>
    <row r="70" spans="1:35" ht="23.85" customHeight="1">
      <c r="A70" s="21"/>
      <c r="B70" s="3"/>
      <c r="C70" s="4" t="s">
        <v>57</v>
      </c>
      <c r="D70" s="7"/>
      <c r="E70" s="7"/>
      <c r="F70" s="7"/>
      <c r="G70" s="7"/>
      <c r="H70" s="7"/>
      <c r="I70" s="7"/>
      <c r="J70" s="7"/>
      <c r="K70" s="4"/>
      <c r="L70" s="9"/>
      <c r="M70" s="9"/>
      <c r="N70" s="9"/>
      <c r="O70" s="8"/>
      <c r="P70" s="5"/>
      <c r="Q70" s="5"/>
      <c r="R70" s="5"/>
      <c r="S70" s="5"/>
      <c r="T70" s="5"/>
      <c r="U70" s="2"/>
      <c r="V70" s="2"/>
      <c r="W70" s="2"/>
      <c r="X70" s="5"/>
      <c r="Y70" s="5"/>
      <c r="Z70" s="5"/>
      <c r="AA70" s="5"/>
      <c r="AB70" s="2"/>
      <c r="AC70" s="2"/>
      <c r="AD70" s="2"/>
      <c r="AF70" s="1"/>
      <c r="AG70" s="1"/>
      <c r="AH70" s="1"/>
      <c r="AI70" s="1"/>
    </row>
    <row r="71" spans="1:35" ht="23.85" customHeight="1">
      <c r="A71" s="21"/>
      <c r="B71" s="3"/>
      <c r="C71" s="4" t="s">
        <v>58</v>
      </c>
      <c r="D71" s="7"/>
      <c r="E71" s="7"/>
      <c r="F71" s="7"/>
      <c r="G71" s="7"/>
      <c r="H71" s="7"/>
      <c r="I71" s="7"/>
      <c r="J71" s="7"/>
      <c r="K71" s="4"/>
      <c r="L71" s="9"/>
      <c r="M71" s="9"/>
      <c r="N71" s="9"/>
      <c r="O71" s="8"/>
      <c r="P71" s="5"/>
      <c r="Q71" s="5"/>
      <c r="R71" s="5"/>
      <c r="S71" s="5"/>
      <c r="T71" s="5"/>
      <c r="U71" s="2"/>
      <c r="V71" s="2"/>
      <c r="W71" s="2"/>
      <c r="X71" s="5"/>
      <c r="Y71" s="5"/>
      <c r="Z71" s="5"/>
      <c r="AA71" s="5"/>
      <c r="AB71" s="2"/>
      <c r="AC71" s="2"/>
      <c r="AD71" s="2"/>
      <c r="AF71" s="1"/>
      <c r="AG71" s="1"/>
      <c r="AH71" s="1"/>
      <c r="AI71" s="1"/>
    </row>
    <row r="72" spans="1:35" ht="23.85" customHeight="1">
      <c r="A72" s="21"/>
      <c r="B72" s="3"/>
      <c r="C72" s="5" t="s">
        <v>59</v>
      </c>
      <c r="D72" s="5"/>
      <c r="E72" s="5"/>
      <c r="F72" s="5"/>
      <c r="G72" s="5"/>
      <c r="H72" s="5"/>
      <c r="I72" s="5"/>
      <c r="J72" s="5"/>
      <c r="K72" s="7"/>
      <c r="L72" s="7"/>
      <c r="M72" s="7"/>
      <c r="N72" s="7"/>
      <c r="O72" s="8"/>
      <c r="P72" s="6"/>
      <c r="Q72" s="6"/>
      <c r="R72" s="6"/>
      <c r="S72" s="6"/>
      <c r="T72" s="6"/>
      <c r="U72" s="2"/>
      <c r="V72" s="2"/>
      <c r="W72" s="2"/>
      <c r="X72" s="7"/>
      <c r="Y72" s="7"/>
      <c r="Z72" s="7"/>
      <c r="AA72" s="6"/>
      <c r="AB72" s="2"/>
      <c r="AC72" s="2"/>
      <c r="AD72" s="2"/>
      <c r="AF72" s="1"/>
      <c r="AG72" s="1"/>
      <c r="AH72" s="1"/>
      <c r="AI72" s="1"/>
    </row>
    <row r="73" spans="1:35" ht="23.85" customHeight="1">
      <c r="A73" s="21"/>
      <c r="B73" s="3"/>
      <c r="C73" s="4" t="s">
        <v>60</v>
      </c>
      <c r="D73" s="5"/>
      <c r="E73" s="5"/>
      <c r="F73" s="5"/>
      <c r="G73" s="5"/>
      <c r="H73" s="5"/>
      <c r="I73" s="5"/>
      <c r="J73" s="5"/>
      <c r="K73" s="2"/>
      <c r="L73" s="2"/>
      <c r="M73" s="2"/>
      <c r="N73" s="2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F73" s="1"/>
      <c r="AG73" s="1"/>
      <c r="AH73" s="1"/>
      <c r="AI73" s="1"/>
    </row>
    <row r="74" spans="1:35" ht="23.85" customHeight="1">
      <c r="A74" s="21"/>
      <c r="B74" s="3"/>
      <c r="C74" s="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F74" s="1"/>
      <c r="AG74" s="1"/>
      <c r="AH74" s="1"/>
      <c r="AI74" s="1"/>
    </row>
    <row r="75" spans="1:35">
      <c r="A75" s="21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F75" s="1"/>
      <c r="AG75" s="1"/>
      <c r="AH75" s="1"/>
      <c r="AI75" s="1"/>
    </row>
  </sheetData>
  <sheetProtection formatCells="0" formatRows="0"/>
  <dataConsolidate/>
  <mergeCells count="293">
    <mergeCell ref="X9:X11"/>
    <mergeCell ref="U9:U11"/>
    <mergeCell ref="D9:D11"/>
    <mergeCell ref="C9:C11"/>
    <mergeCell ref="K9:K11"/>
    <mergeCell ref="X24:X26"/>
    <mergeCell ref="C27:C29"/>
    <mergeCell ref="D18:D20"/>
    <mergeCell ref="U65:X65"/>
    <mergeCell ref="U64:X64"/>
    <mergeCell ref="C65:K65"/>
    <mergeCell ref="C64:K64"/>
    <mergeCell ref="W24:W26"/>
    <mergeCell ref="C18:C20"/>
    <mergeCell ref="K18:K20"/>
    <mergeCell ref="L18:L20"/>
    <mergeCell ref="F12:F14"/>
    <mergeCell ref="C21:C23"/>
    <mergeCell ref="K21:K23"/>
    <mergeCell ref="L21:L23"/>
    <mergeCell ref="M21:M23"/>
    <mergeCell ref="N21:N23"/>
    <mergeCell ref="O21:O23"/>
    <mergeCell ref="O18:O20"/>
    <mergeCell ref="C7:C8"/>
    <mergeCell ref="D7:K8"/>
    <mergeCell ref="L7:L8"/>
    <mergeCell ref="M7:M8"/>
    <mergeCell ref="N7:N8"/>
    <mergeCell ref="O7:O8"/>
    <mergeCell ref="T7:T8"/>
    <mergeCell ref="V9:V11"/>
    <mergeCell ref="W9:W11"/>
    <mergeCell ref="Q7:S7"/>
    <mergeCell ref="F9:F11"/>
    <mergeCell ref="C1:K1"/>
    <mergeCell ref="D12:D14"/>
    <mergeCell ref="E9:E11"/>
    <mergeCell ref="E12:E14"/>
    <mergeCell ref="O15:O17"/>
    <mergeCell ref="U15:U17"/>
    <mergeCell ref="V15:V17"/>
    <mergeCell ref="W15:W17"/>
    <mergeCell ref="X15:X17"/>
    <mergeCell ref="C12:C14"/>
    <mergeCell ref="K12:K14"/>
    <mergeCell ref="C15:C17"/>
    <mergeCell ref="K15:K17"/>
    <mergeCell ref="L15:L17"/>
    <mergeCell ref="M15:M17"/>
    <mergeCell ref="N15:N17"/>
    <mergeCell ref="M9:M11"/>
    <mergeCell ref="G15:G17"/>
    <mergeCell ref="H15:H17"/>
    <mergeCell ref="D15:D17"/>
    <mergeCell ref="J15:J17"/>
    <mergeCell ref="I15:I17"/>
    <mergeCell ref="U7:U8"/>
    <mergeCell ref="V7:X8"/>
    <mergeCell ref="F15:F17"/>
    <mergeCell ref="F18:F20"/>
    <mergeCell ref="L12:L14"/>
    <mergeCell ref="M12:M14"/>
    <mergeCell ref="N12:N14"/>
    <mergeCell ref="O12:O14"/>
    <mergeCell ref="G9:G11"/>
    <mergeCell ref="H9:H11"/>
    <mergeCell ref="G12:G14"/>
    <mergeCell ref="D21:D23"/>
    <mergeCell ref="H12:H14"/>
    <mergeCell ref="D24:D26"/>
    <mergeCell ref="D27:D29"/>
    <mergeCell ref="N9:N11"/>
    <mergeCell ref="V24:V26"/>
    <mergeCell ref="G21:G23"/>
    <mergeCell ref="K27:K29"/>
    <mergeCell ref="L27:L29"/>
    <mergeCell ref="M27:M29"/>
    <mergeCell ref="N27:N29"/>
    <mergeCell ref="O27:O29"/>
    <mergeCell ref="U27:U29"/>
    <mergeCell ref="I21:I23"/>
    <mergeCell ref="I24:I26"/>
    <mergeCell ref="I27:I29"/>
    <mergeCell ref="J9:J11"/>
    <mergeCell ref="J12:J14"/>
    <mergeCell ref="I9:I11"/>
    <mergeCell ref="I12:I14"/>
    <mergeCell ref="F27:F29"/>
    <mergeCell ref="U21:U23"/>
    <mergeCell ref="V21:V23"/>
    <mergeCell ref="J18:J20"/>
    <mergeCell ref="V54:Y62"/>
    <mergeCell ref="U54:U56"/>
    <mergeCell ref="Y27:Y29"/>
    <mergeCell ref="X42:X44"/>
    <mergeCell ref="L45:L47"/>
    <mergeCell ref="M45:M47"/>
    <mergeCell ref="N45:N47"/>
    <mergeCell ref="O45:O47"/>
    <mergeCell ref="U45:U47"/>
    <mergeCell ref="O51:O53"/>
    <mergeCell ref="U51:U53"/>
    <mergeCell ref="V51:V53"/>
    <mergeCell ref="W51:W53"/>
    <mergeCell ref="N48:N50"/>
    <mergeCell ref="O48:O50"/>
    <mergeCell ref="V27:V29"/>
    <mergeCell ref="W27:W29"/>
    <mergeCell ref="C54:M62"/>
    <mergeCell ref="N54:O56"/>
    <mergeCell ref="N57:O59"/>
    <mergeCell ref="N60:O62"/>
    <mergeCell ref="V39:V41"/>
    <mergeCell ref="U39:U41"/>
    <mergeCell ref="W39:W41"/>
    <mergeCell ref="Y9:Y11"/>
    <mergeCell ref="Y12:Y14"/>
    <mergeCell ref="Y15:Y17"/>
    <mergeCell ref="Y18:Y20"/>
    <mergeCell ref="Y21:Y23"/>
    <mergeCell ref="Y24:Y26"/>
    <mergeCell ref="L9:L11"/>
    <mergeCell ref="U12:U14"/>
    <mergeCell ref="V12:V14"/>
    <mergeCell ref="W12:W14"/>
    <mergeCell ref="X12:X14"/>
    <mergeCell ref="O9:O11"/>
    <mergeCell ref="W21:W23"/>
    <mergeCell ref="U24:U26"/>
    <mergeCell ref="L24:L26"/>
    <mergeCell ref="M24:M26"/>
    <mergeCell ref="N24:N26"/>
    <mergeCell ref="U18:U20"/>
    <mergeCell ref="V18:V20"/>
    <mergeCell ref="O24:O26"/>
    <mergeCell ref="N18:N20"/>
    <mergeCell ref="W18:W20"/>
    <mergeCell ref="X18:X20"/>
    <mergeCell ref="M18:M20"/>
    <mergeCell ref="X39:X41"/>
    <mergeCell ref="X21:X23"/>
    <mergeCell ref="H27:H29"/>
    <mergeCell ref="E15:E17"/>
    <mergeCell ref="V36:V38"/>
    <mergeCell ref="W36:W38"/>
    <mergeCell ref="X36:X38"/>
    <mergeCell ref="H18:H20"/>
    <mergeCell ref="V30:V32"/>
    <mergeCell ref="M39:M41"/>
    <mergeCell ref="O39:O41"/>
    <mergeCell ref="W30:W32"/>
    <mergeCell ref="X30:X32"/>
    <mergeCell ref="K33:K35"/>
    <mergeCell ref="L33:L35"/>
    <mergeCell ref="M33:M35"/>
    <mergeCell ref="N33:N35"/>
    <mergeCell ref="O33:O35"/>
    <mergeCell ref="H21:H23"/>
    <mergeCell ref="H24:H26"/>
    <mergeCell ref="L39:L41"/>
    <mergeCell ref="G27:G29"/>
    <mergeCell ref="X27:X29"/>
    <mergeCell ref="V33:V35"/>
    <mergeCell ref="U57:U59"/>
    <mergeCell ref="U60:U62"/>
    <mergeCell ref="C36:C38"/>
    <mergeCell ref="D36:D38"/>
    <mergeCell ref="E36:E38"/>
    <mergeCell ref="K30:K32"/>
    <mergeCell ref="L30:L32"/>
    <mergeCell ref="M30:M32"/>
    <mergeCell ref="N30:N32"/>
    <mergeCell ref="O30:O32"/>
    <mergeCell ref="U33:U35"/>
    <mergeCell ref="O42:O44"/>
    <mergeCell ref="U42:U44"/>
    <mergeCell ref="U30:U32"/>
    <mergeCell ref="I30:I32"/>
    <mergeCell ref="I42:I44"/>
    <mergeCell ref="J42:J44"/>
    <mergeCell ref="K42:K44"/>
    <mergeCell ref="L42:L44"/>
    <mergeCell ref="M42:M44"/>
    <mergeCell ref="N42:N44"/>
    <mergeCell ref="O36:O38"/>
    <mergeCell ref="U36:U38"/>
    <mergeCell ref="K36:K38"/>
    <mergeCell ref="W33:W35"/>
    <mergeCell ref="X33:X35"/>
    <mergeCell ref="J24:J26"/>
    <mergeCell ref="J27:J29"/>
    <mergeCell ref="K24:K26"/>
    <mergeCell ref="J33:J35"/>
    <mergeCell ref="H36:H38"/>
    <mergeCell ref="L36:L38"/>
    <mergeCell ref="M36:M38"/>
    <mergeCell ref="N36:N38"/>
    <mergeCell ref="I36:I38"/>
    <mergeCell ref="J36:J38"/>
    <mergeCell ref="J30:J32"/>
    <mergeCell ref="C24:C26"/>
    <mergeCell ref="C39:C41"/>
    <mergeCell ref="D39:D41"/>
    <mergeCell ref="E39:E41"/>
    <mergeCell ref="F39:F41"/>
    <mergeCell ref="G39:G41"/>
    <mergeCell ref="H39:H41"/>
    <mergeCell ref="I39:I41"/>
    <mergeCell ref="J39:J41"/>
    <mergeCell ref="F36:F38"/>
    <mergeCell ref="G36:G38"/>
    <mergeCell ref="C33:C35"/>
    <mergeCell ref="D33:D35"/>
    <mergeCell ref="C30:C32"/>
    <mergeCell ref="D30:D32"/>
    <mergeCell ref="N39:N41"/>
    <mergeCell ref="E24:E26"/>
    <mergeCell ref="E27:E29"/>
    <mergeCell ref="F21:F23"/>
    <mergeCell ref="F24:F26"/>
    <mergeCell ref="G24:G26"/>
    <mergeCell ref="E18:E20"/>
    <mergeCell ref="E21:E23"/>
    <mergeCell ref="K39:K41"/>
    <mergeCell ref="I18:I20"/>
    <mergeCell ref="G18:G20"/>
    <mergeCell ref="E33:E35"/>
    <mergeCell ref="F33:F35"/>
    <mergeCell ref="G33:G35"/>
    <mergeCell ref="H33:H35"/>
    <mergeCell ref="I33:I35"/>
    <mergeCell ref="E30:E32"/>
    <mergeCell ref="F30:F32"/>
    <mergeCell ref="G30:G32"/>
    <mergeCell ref="H30:H32"/>
    <mergeCell ref="J21:J23"/>
    <mergeCell ref="J51:J53"/>
    <mergeCell ref="K51:K53"/>
    <mergeCell ref="L51:L53"/>
    <mergeCell ref="M51:M53"/>
    <mergeCell ref="N51:N53"/>
    <mergeCell ref="W45:W47"/>
    <mergeCell ref="C45:C47"/>
    <mergeCell ref="D45:D47"/>
    <mergeCell ref="E45:E47"/>
    <mergeCell ref="F45:F47"/>
    <mergeCell ref="G45:G47"/>
    <mergeCell ref="H45:H47"/>
    <mergeCell ref="W48:W50"/>
    <mergeCell ref="I45:I47"/>
    <mergeCell ref="J45:J47"/>
    <mergeCell ref="K45:K47"/>
    <mergeCell ref="L48:L50"/>
    <mergeCell ref="M48:M50"/>
    <mergeCell ref="I51:I53"/>
    <mergeCell ref="X45:X47"/>
    <mergeCell ref="V48:V50"/>
    <mergeCell ref="X48:X50"/>
    <mergeCell ref="V45:V47"/>
    <mergeCell ref="U48:U50"/>
    <mergeCell ref="C42:C44"/>
    <mergeCell ref="D42:D44"/>
    <mergeCell ref="E42:E44"/>
    <mergeCell ref="F42:F44"/>
    <mergeCell ref="G42:G44"/>
    <mergeCell ref="H42:H44"/>
    <mergeCell ref="V42:V44"/>
    <mergeCell ref="W42:W44"/>
    <mergeCell ref="Y48:Y50"/>
    <mergeCell ref="Y51:Y53"/>
    <mergeCell ref="Y30:Y32"/>
    <mergeCell ref="Y33:Y35"/>
    <mergeCell ref="Y36:Y38"/>
    <mergeCell ref="Y39:Y41"/>
    <mergeCell ref="Y42:Y44"/>
    <mergeCell ref="Y45:Y47"/>
    <mergeCell ref="C51:C53"/>
    <mergeCell ref="D51:D53"/>
    <mergeCell ref="E51:E53"/>
    <mergeCell ref="F51:F53"/>
    <mergeCell ref="G51:G53"/>
    <mergeCell ref="H51:H53"/>
    <mergeCell ref="X51:X53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</mergeCells>
  <phoneticPr fontId="3"/>
  <dataValidations count="7">
    <dataValidation type="list" allowBlank="1" showInputMessage="1" showErrorMessage="1" sqref="X9:X53">
      <formula1>$AF$9:$AF$18</formula1>
    </dataValidation>
    <dataValidation type="list" allowBlank="1" showInputMessage="1" showErrorMessage="1" sqref="V9:V53">
      <formula1>$AF$9:$AF$13</formula1>
    </dataValidation>
    <dataValidation type="list" allowBlank="1" showInputMessage="1" showErrorMessage="1" sqref="G9:G53">
      <formula1>$AE$9:$AE$31</formula1>
    </dataValidation>
    <dataValidation type="list" allowBlank="1" showInputMessage="1" showErrorMessage="1" sqref="N9:N53">
      <formula1>$AH$9:$AH$12</formula1>
    </dataValidation>
    <dataValidation type="list" allowBlank="1" showInputMessage="1" showErrorMessage="1" sqref="D9:D53">
      <formula1>$AC$9</formula1>
    </dataValidation>
    <dataValidation type="list" allowBlank="1" showInputMessage="1" showErrorMessage="1" sqref="E9:E53">
      <formula1>$AD$9:$AD$11</formula1>
    </dataValidation>
    <dataValidation type="list" allowBlank="1" showInputMessage="1" showErrorMessage="1" sqref="K9:K53 I9:I53">
      <formula1>$AG$9:$AG$53</formula1>
    </dataValidation>
  </dataValidations>
  <hyperlinks>
    <hyperlink ref="Y65" r:id="rId1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54" orientation="landscape" r:id="rId2"/>
  <rowBreaks count="1" manualBreakCount="1">
    <brk id="69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聡（復興庁本庁）</dc:creator>
  <cp:lastModifiedBy>CL0151</cp:lastModifiedBy>
  <cp:lastPrinted>2014-05-22T08:55:59Z</cp:lastPrinted>
  <dcterms:created xsi:type="dcterms:W3CDTF">2013-03-25T16:29:40Z</dcterms:created>
  <dcterms:modified xsi:type="dcterms:W3CDTF">2014-07-14T00:01:18Z</dcterms:modified>
</cp:coreProperties>
</file>